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C9D40CE-6A5C-466C-8778-CF6CF74AA771}" xr6:coauthVersionLast="47" xr6:coauthVersionMax="47" xr10:uidLastSave="{00000000-0000-0000-0000-000000000000}"/>
  <bookViews>
    <workbookView xWindow="-120" yWindow="-120" windowWidth="29040" windowHeight="15840" tabRatio="958" activeTab="1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8" i="13" l="1"/>
  <c r="U18" i="1"/>
  <c r="B19" i="12"/>
  <c r="B20" i="12" s="1"/>
  <c r="B21" i="12" s="1"/>
  <c r="B22" i="12" s="1"/>
  <c r="C19" i="4" l="1"/>
  <c r="C22" i="12"/>
  <c r="C21" i="12"/>
  <c r="C20" i="12"/>
  <c r="C19" i="12" l="1"/>
  <c r="C18" i="13" l="1"/>
  <c r="C18" i="12"/>
  <c r="C18" i="4"/>
  <c r="B21" i="13" l="1"/>
  <c r="B20" i="11"/>
  <c r="B24" i="12" s="1"/>
  <c r="B20" i="10"/>
  <c r="B20" i="9"/>
  <c r="B20" i="8"/>
  <c r="B20" i="7"/>
  <c r="B20" i="6"/>
  <c r="B20" i="5"/>
  <c r="B21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<sst xmlns="http://schemas.openxmlformats.org/spreadsheetml/2006/main" count="749" uniqueCount="87">
  <si>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</si>
  <si>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</si>
  <si>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</si>
  <si>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</si>
  <si>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</si>
  <si>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</si>
  <si>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</si>
  <si>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</si>
  <si>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</si>
  <si>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</si>
  <si>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</si>
  <si>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</si>
  <si>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</si>
  <si>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</si>
  <si>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</si>
  <si>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</si>
  <si>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</si>
  <si>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</si>
  <si>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</si>
  <si>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</si>
  <si>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</si>
  <si>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</si>
  <si>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</si>
  <si>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</si>
  <si>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</si>
  <si>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</si>
  <si>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</si>
  <si>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</si>
  <si>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</si>
  <si>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</si>
  <si>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</si>
  <si>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</si>
  <si>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</si>
  <si>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</si>
  <si>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</si>
  <si>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</si>
  <si>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</si>
  <si>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</si>
  <si>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</si>
  <si>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</si>
  <si>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</si>
  <si>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</si>
  <si>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</si>
  <si>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</si>
  <si>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</si>
  <si>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</si>
  <si>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</si>
  <si>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</si>
  <si>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</si>
  <si>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</si>
  <si>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</si>
  <si>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Приобретение электроэнергии</t>
  </si>
  <si>
    <t>кВт.ч.</t>
  </si>
  <si>
    <t>Приобретение ГСМ</t>
  </si>
  <si>
    <t>АО "Энергосбытовая компания Восток"</t>
  </si>
  <si>
    <t>от 8 декабря 2022 г. N 960/22</t>
  </si>
  <si>
    <t>ед.</t>
  </si>
  <si>
    <t>ПЕТРОЛ86 ООО</t>
  </si>
  <si>
    <t>литр/м3</t>
  </si>
  <si>
    <t>Услуги связи и интернета</t>
  </si>
  <si>
    <t>ОВО по г.Сургуту</t>
  </si>
  <si>
    <t>ОХРАНА РОСГВАРДИИ ФГУП</t>
  </si>
  <si>
    <t>шт.</t>
  </si>
  <si>
    <t>Ростелеком  ОАО абонентская</t>
  </si>
  <si>
    <t>месяц</t>
  </si>
  <si>
    <t>Техническое обслуживание комплекса тех средств (объекты), помещение газораспределительной станции АГРС-4</t>
  </si>
  <si>
    <t xml:space="preserve">Охрана объектов КТС на АГРС </t>
  </si>
  <si>
    <t>август 2026 г.</t>
  </si>
  <si>
    <t>* Информация представлена при наличии документов по состоянию на 08.09.2026</t>
  </si>
  <si>
    <t>№26073101088/05 от 31.07.2026</t>
  </si>
  <si>
    <t>№1485 от 31.07.2026</t>
  </si>
  <si>
    <t>Газ-пропан ГОСТ Р 52087-2003 бал.50л.,21кг; кислород технический сорт1 бал40л</t>
  </si>
  <si>
    <t>ЮГОС-КОНС ООО</t>
  </si>
  <si>
    <t>№551 от 31.07.2026</t>
  </si>
  <si>
    <t>Труба и металлопрокат</t>
  </si>
  <si>
    <t>ЮМК ООО</t>
  </si>
  <si>
    <t>№ 807 от 03.07.2026
№ 818 от 06.07.2026
№ 821 от 07.07.2026
№ 823 от 07.07.2026
№ 832 от 09.07.2026</t>
  </si>
  <si>
    <t>№00014895 от 31.07.2026</t>
  </si>
  <si>
    <t>ТО системы сигнализации по обнаруж.утечки газа</t>
  </si>
  <si>
    <t>Олюр ООО</t>
  </si>
  <si>
    <t>№335 от 31.07.2026</t>
  </si>
  <si>
    <t>№18117/80 от 31.07.2026</t>
  </si>
  <si>
    <t>№5450780/49444779 от 31.07.2026
№5450780/49464422 от 31.07.2026
№5450780/49444779 от 31.07.2026
№5450780/49444781 от 31.07.2026
№5450780/49443792 от 31.07.2026
№5450780/49464842 от 31.07.2026</t>
  </si>
  <si>
    <t>ТО и ремонт а/транспорта</t>
  </si>
  <si>
    <t>Яцук Артем Анатольевич</t>
  </si>
  <si>
    <t>№1027 от 28.07.2026</t>
  </si>
  <si>
    <t>тн/шт.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</si>
</sst>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#,##0.000000"/>
    <numFmt numFmtId="167" formatCode="#,##0.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66" fontId="0" fillId="0" borderId="0" xfId="0" applyNumberFormat="1"/>
    <xf numFmtId="0" fontId="12" fillId="0" borderId="0" xfId="0" applyFont="1" applyAlignment="1">
      <alignment vertical="center"/>
    </xf>
    <xf numFmtId="14" fontId="13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14" fontId="13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1" fontId="0" fillId="0" borderId="0" xfId="0" applyNumberFormat="1"/>
    <xf numFmtId="0" fontId="11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167" fontId="1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6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"/>
  <sheetViews>
    <sheetView zoomScale="79" zoomScaleNormal="79" workbookViewId="0">
      <selection activeCell="W18" sqref="W18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6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2" t="s">
        <v>67</v>
      </c>
      <c r="L8" s="5" t="s">
        <v>2</v>
      </c>
    </row>
    <row r="9" spans="2:23" ht="15.75" x14ac:dyDescent="0.25">
      <c r="B9" s="2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0" t="s">
        <v>3</v>
      </c>
      <c r="C12" s="40" t="s">
        <v>4</v>
      </c>
      <c r="D12" s="40" t="s">
        <v>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</row>
    <row r="13" spans="2:23" s="7" customFormat="1" ht="15.75" x14ac:dyDescent="0.25">
      <c r="B13" s="40"/>
      <c r="C13" s="40"/>
      <c r="D13" s="40" t="s">
        <v>13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 t="s">
        <v>14</v>
      </c>
      <c r="P13" s="40"/>
      <c r="Q13" s="40"/>
      <c r="R13" s="40"/>
      <c r="S13" s="40"/>
      <c r="T13" s="40"/>
      <c r="U13" s="40"/>
      <c r="V13" s="40"/>
      <c r="W13" s="40"/>
    </row>
    <row r="14" spans="2:23" s="7" customFormat="1" ht="15.75" x14ac:dyDescent="0.25">
      <c r="B14" s="40"/>
      <c r="C14" s="40"/>
      <c r="D14" s="40" t="s">
        <v>15</v>
      </c>
      <c r="E14" s="40"/>
      <c r="F14" s="40"/>
      <c r="G14" s="40"/>
      <c r="H14" s="40"/>
      <c r="I14" s="40"/>
      <c r="J14" s="40"/>
      <c r="K14" s="40"/>
      <c r="L14" s="40"/>
      <c r="M14" s="40"/>
      <c r="N14" s="40" t="s">
        <v>16</v>
      </c>
      <c r="O14" s="40"/>
      <c r="P14" s="40"/>
      <c r="Q14" s="40"/>
      <c r="R14" s="40"/>
      <c r="S14" s="40"/>
      <c r="T14" s="40"/>
      <c r="U14" s="40"/>
      <c r="V14" s="40"/>
      <c r="W14" s="40"/>
    </row>
    <row r="15" spans="2:23" s="7" customFormat="1" ht="31.5" customHeight="1" x14ac:dyDescent="0.25">
      <c r="B15" s="40"/>
      <c r="C15" s="40"/>
      <c r="D15" s="40" t="s">
        <v>17</v>
      </c>
      <c r="E15" s="40"/>
      <c r="F15" s="40"/>
      <c r="G15" s="40" t="s">
        <v>18</v>
      </c>
      <c r="H15" s="40"/>
      <c r="I15" s="40"/>
      <c r="J15" s="40" t="s">
        <v>19</v>
      </c>
      <c r="K15" s="40"/>
      <c r="L15" s="40" t="s">
        <v>20</v>
      </c>
      <c r="M15" s="40"/>
      <c r="N15" s="40"/>
      <c r="O15" s="40" t="s">
        <v>21</v>
      </c>
      <c r="P15" s="40" t="s">
        <v>22</v>
      </c>
      <c r="Q15" s="40"/>
      <c r="R15" s="40"/>
      <c r="S15" s="40"/>
      <c r="T15" s="40"/>
      <c r="U15" s="40"/>
      <c r="V15" s="40"/>
      <c r="W15" s="40"/>
    </row>
    <row r="16" spans="2:23" s="7" customFormat="1" ht="78.75" x14ac:dyDescent="0.25">
      <c r="B16" s="40"/>
      <c r="C16" s="4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9" customHeight="1" x14ac:dyDescent="0.25">
      <c r="B18" s="16">
        <v>1</v>
      </c>
      <c r="C18" s="19">
        <v>46234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51</v>
      </c>
      <c r="R18" s="32">
        <v>1.0840748252476624E-2</v>
      </c>
      <c r="S18" s="16" t="s">
        <v>52</v>
      </c>
      <c r="T18" s="33">
        <v>27</v>
      </c>
      <c r="U18" s="33">
        <f>T18*R18</f>
        <v>0.29270020281686882</v>
      </c>
      <c r="V18" s="34" t="s">
        <v>54</v>
      </c>
      <c r="W18" s="16" t="s">
        <v>69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0" t="s">
        <v>68</v>
      </c>
      <c r="T21" s="15"/>
      <c r="U21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29"/>
  <sheetViews>
    <sheetView tabSelected="1" topLeftCell="A2" zoomScale="70" zoomScaleNormal="70" workbookViewId="0">
      <selection activeCell="K32" sqref="K32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38.28515625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9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2" t="str">
        <f>'(1) Приобретение электроэнергии'!B8</f>
        <v>август 2026 г.</v>
      </c>
      <c r="L8" s="5" t="s">
        <v>2</v>
      </c>
    </row>
    <row r="9" spans="2:23" ht="15.75" x14ac:dyDescent="0.25">
      <c r="B9" s="2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0" t="s">
        <v>3</v>
      </c>
      <c r="C12" s="40" t="s">
        <v>4</v>
      </c>
      <c r="D12" s="40" t="s">
        <v>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</row>
    <row r="13" spans="2:23" s="7" customFormat="1" ht="15.75" x14ac:dyDescent="0.25">
      <c r="B13" s="40"/>
      <c r="C13" s="40"/>
      <c r="D13" s="40" t="s">
        <v>13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 t="s">
        <v>14</v>
      </c>
      <c r="P13" s="40"/>
      <c r="Q13" s="40"/>
      <c r="R13" s="40"/>
      <c r="S13" s="40"/>
      <c r="T13" s="40"/>
      <c r="U13" s="40"/>
      <c r="V13" s="40"/>
      <c r="W13" s="40"/>
    </row>
    <row r="14" spans="2:23" s="7" customFormat="1" ht="15.75" x14ac:dyDescent="0.25">
      <c r="B14" s="40"/>
      <c r="C14" s="40"/>
      <c r="D14" s="40" t="s">
        <v>15</v>
      </c>
      <c r="E14" s="40"/>
      <c r="F14" s="40"/>
      <c r="G14" s="40"/>
      <c r="H14" s="40"/>
      <c r="I14" s="40"/>
      <c r="J14" s="40"/>
      <c r="K14" s="40"/>
      <c r="L14" s="40"/>
      <c r="M14" s="40"/>
      <c r="N14" s="40" t="s">
        <v>16</v>
      </c>
      <c r="O14" s="40"/>
      <c r="P14" s="40"/>
      <c r="Q14" s="40"/>
      <c r="R14" s="40"/>
      <c r="S14" s="40"/>
      <c r="T14" s="40"/>
      <c r="U14" s="40"/>
      <c r="V14" s="40"/>
      <c r="W14" s="40"/>
    </row>
    <row r="15" spans="2:23" s="7" customFormat="1" ht="31.5" customHeight="1" x14ac:dyDescent="0.25">
      <c r="B15" s="40"/>
      <c r="C15" s="40"/>
      <c r="D15" s="40" t="s">
        <v>17</v>
      </c>
      <c r="E15" s="40"/>
      <c r="F15" s="40"/>
      <c r="G15" s="40" t="s">
        <v>18</v>
      </c>
      <c r="H15" s="40"/>
      <c r="I15" s="40"/>
      <c r="J15" s="40" t="s">
        <v>19</v>
      </c>
      <c r="K15" s="40"/>
      <c r="L15" s="40" t="s">
        <v>20</v>
      </c>
      <c r="M15" s="40"/>
      <c r="N15" s="40"/>
      <c r="O15" s="40" t="s">
        <v>21</v>
      </c>
      <c r="P15" s="40" t="s">
        <v>22</v>
      </c>
      <c r="Q15" s="40"/>
      <c r="R15" s="40"/>
      <c r="S15" s="40"/>
      <c r="T15" s="40"/>
      <c r="U15" s="40"/>
      <c r="V15" s="40"/>
      <c r="W15" s="40"/>
    </row>
    <row r="16" spans="2:23" s="7" customFormat="1" ht="78.75" x14ac:dyDescent="0.25">
      <c r="B16" s="40"/>
      <c r="C16" s="4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94.5" customHeight="1" x14ac:dyDescent="0.25">
      <c r="B18" s="16">
        <v>1</v>
      </c>
      <c r="C18" s="19">
        <f>'(1) Приобретение электроэнергии'!$C$18</f>
        <v>46234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71</v>
      </c>
      <c r="R18" s="32">
        <v>0.14669720930232558</v>
      </c>
      <c r="S18" s="16" t="s">
        <v>62</v>
      </c>
      <c r="T18" s="9">
        <v>43</v>
      </c>
      <c r="U18" s="33">
        <v>6.3079799999999997</v>
      </c>
      <c r="V18" s="9" t="s">
        <v>72</v>
      </c>
      <c r="W18" s="9" t="s">
        <v>73</v>
      </c>
    </row>
    <row r="19" spans="2:23" s="18" customFormat="1" ht="30.75" customHeight="1" x14ac:dyDescent="0.25">
      <c r="B19" s="16">
        <v>2</v>
      </c>
      <c r="C19" s="19">
        <f>'(1) Приобретение электроэнергии'!$C$18</f>
        <v>46234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16" t="s">
        <v>74</v>
      </c>
      <c r="R19" s="32">
        <v>1.7019791624217202</v>
      </c>
      <c r="S19" s="16" t="s">
        <v>86</v>
      </c>
      <c r="T19" s="9">
        <v>132.75195430625126</v>
      </c>
      <c r="U19" s="33">
        <v>225.94105999999999</v>
      </c>
      <c r="V19" s="9" t="s">
        <v>75</v>
      </c>
      <c r="W19" s="9" t="s">
        <v>76</v>
      </c>
    </row>
    <row r="20" spans="2:23" s="18" customFormat="1" ht="30.75" customHeight="1" x14ac:dyDescent="0.25">
      <c r="B20" s="27"/>
      <c r="C20" s="28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9"/>
      <c r="S20" s="27"/>
      <c r="T20" s="30"/>
      <c r="U20" s="29"/>
      <c r="V20" s="31"/>
      <c r="W20" s="31"/>
    </row>
    <row r="21" spans="2:23" x14ac:dyDescent="0.25">
      <c r="B21" s="20" t="str">
        <f>'(1) Приобретение электроэнергии'!B21</f>
        <v>* Информация представлена при наличии документов по состоянию на 08.09.2026</v>
      </c>
      <c r="U21" s="14"/>
    </row>
    <row r="22" spans="2:23" x14ac:dyDescent="0.25">
      <c r="T22" s="26"/>
      <c r="U22" s="26"/>
    </row>
    <row r="24" spans="2:23" x14ac:dyDescent="0.25">
      <c r="U24" s="14"/>
    </row>
    <row r="29" spans="2:23" x14ac:dyDescent="0.25">
      <c r="S29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4" zoomScaleNormal="84" workbookViewId="0">
      <selection activeCell="G23" sqref="G23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3" t="str">
        <f>'(1) Приобретение электроэнергии'!B8</f>
        <v>август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0" t="s">
        <v>3</v>
      </c>
      <c r="C12" s="40" t="s">
        <v>4</v>
      </c>
      <c r="D12" s="40" t="s">
        <v>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</row>
    <row r="13" spans="2:23" s="7" customFormat="1" ht="15.75" x14ac:dyDescent="0.25">
      <c r="B13" s="40"/>
      <c r="C13" s="40"/>
      <c r="D13" s="40" t="s">
        <v>13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 t="s">
        <v>14</v>
      </c>
      <c r="P13" s="40"/>
      <c r="Q13" s="40"/>
      <c r="R13" s="40"/>
      <c r="S13" s="40"/>
      <c r="T13" s="40"/>
      <c r="U13" s="40"/>
      <c r="V13" s="40"/>
      <c r="W13" s="40"/>
    </row>
    <row r="14" spans="2:23" s="7" customFormat="1" ht="15.75" x14ac:dyDescent="0.25">
      <c r="B14" s="40"/>
      <c r="C14" s="40"/>
      <c r="D14" s="40" t="s">
        <v>15</v>
      </c>
      <c r="E14" s="40"/>
      <c r="F14" s="40"/>
      <c r="G14" s="40"/>
      <c r="H14" s="40"/>
      <c r="I14" s="40"/>
      <c r="J14" s="40"/>
      <c r="K14" s="40"/>
      <c r="L14" s="40"/>
      <c r="M14" s="40"/>
      <c r="N14" s="40" t="s">
        <v>16</v>
      </c>
      <c r="O14" s="40"/>
      <c r="P14" s="40"/>
      <c r="Q14" s="40"/>
      <c r="R14" s="40"/>
      <c r="S14" s="40"/>
      <c r="T14" s="40"/>
      <c r="U14" s="40"/>
      <c r="V14" s="40"/>
      <c r="W14" s="40"/>
    </row>
    <row r="15" spans="2:23" s="7" customFormat="1" ht="31.5" customHeight="1" x14ac:dyDescent="0.25">
      <c r="B15" s="40"/>
      <c r="C15" s="40"/>
      <c r="D15" s="40" t="s">
        <v>17</v>
      </c>
      <c r="E15" s="40"/>
      <c r="F15" s="40"/>
      <c r="G15" s="40" t="s">
        <v>18</v>
      </c>
      <c r="H15" s="40"/>
      <c r="I15" s="40"/>
      <c r="J15" s="40" t="s">
        <v>19</v>
      </c>
      <c r="K15" s="40"/>
      <c r="L15" s="40" t="s">
        <v>20</v>
      </c>
      <c r="M15" s="40"/>
      <c r="N15" s="40"/>
      <c r="O15" s="40" t="s">
        <v>21</v>
      </c>
      <c r="P15" s="40" t="s">
        <v>22</v>
      </c>
      <c r="Q15" s="40"/>
      <c r="R15" s="40"/>
      <c r="S15" s="40"/>
      <c r="T15" s="40"/>
      <c r="U15" s="40"/>
      <c r="V15" s="40"/>
      <c r="W15" s="40"/>
    </row>
    <row r="16" spans="2:23" s="7" customFormat="1" ht="78.75" x14ac:dyDescent="0.25">
      <c r="B16" s="40"/>
      <c r="C16" s="4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08.09.2026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2" zoomScaleNormal="82" workbookViewId="0">
      <selection activeCell="O34" sqref="O34"/>
    </sheetView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3" t="str">
        <f>'(1) Приобретение электроэнергии'!B8</f>
        <v>август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0" t="s">
        <v>3</v>
      </c>
      <c r="C12" s="40" t="s">
        <v>4</v>
      </c>
      <c r="D12" s="40" t="s">
        <v>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</row>
    <row r="13" spans="2:23" s="7" customFormat="1" ht="15.75" x14ac:dyDescent="0.25">
      <c r="B13" s="40"/>
      <c r="C13" s="40"/>
      <c r="D13" s="40" t="s">
        <v>13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 t="s">
        <v>14</v>
      </c>
      <c r="P13" s="40"/>
      <c r="Q13" s="40"/>
      <c r="R13" s="40"/>
      <c r="S13" s="40"/>
      <c r="T13" s="40"/>
      <c r="U13" s="40"/>
      <c r="V13" s="40"/>
      <c r="W13" s="40"/>
    </row>
    <row r="14" spans="2:23" s="7" customFormat="1" ht="15.75" x14ac:dyDescent="0.25">
      <c r="B14" s="40"/>
      <c r="C14" s="40"/>
      <c r="D14" s="40" t="s">
        <v>15</v>
      </c>
      <c r="E14" s="40"/>
      <c r="F14" s="40"/>
      <c r="G14" s="40"/>
      <c r="H14" s="40"/>
      <c r="I14" s="40"/>
      <c r="J14" s="40"/>
      <c r="K14" s="40"/>
      <c r="L14" s="40"/>
      <c r="M14" s="40"/>
      <c r="N14" s="40" t="s">
        <v>16</v>
      </c>
      <c r="O14" s="40"/>
      <c r="P14" s="40"/>
      <c r="Q14" s="40"/>
      <c r="R14" s="40"/>
      <c r="S14" s="40"/>
      <c r="T14" s="40"/>
      <c r="U14" s="40"/>
      <c r="V14" s="40"/>
      <c r="W14" s="40"/>
    </row>
    <row r="15" spans="2:23" s="7" customFormat="1" ht="31.5" customHeight="1" x14ac:dyDescent="0.25">
      <c r="B15" s="40"/>
      <c r="C15" s="40"/>
      <c r="D15" s="40" t="s">
        <v>17</v>
      </c>
      <c r="E15" s="40"/>
      <c r="F15" s="40"/>
      <c r="G15" s="40" t="s">
        <v>18</v>
      </c>
      <c r="H15" s="40"/>
      <c r="I15" s="40"/>
      <c r="J15" s="40" t="s">
        <v>19</v>
      </c>
      <c r="K15" s="40"/>
      <c r="L15" s="40" t="s">
        <v>20</v>
      </c>
      <c r="M15" s="40"/>
      <c r="N15" s="40"/>
      <c r="O15" s="40" t="s">
        <v>21</v>
      </c>
      <c r="P15" s="40" t="s">
        <v>22</v>
      </c>
      <c r="Q15" s="40"/>
      <c r="R15" s="40"/>
      <c r="S15" s="40"/>
      <c r="T15" s="40"/>
      <c r="U15" s="40"/>
      <c r="V15" s="40"/>
      <c r="W15" s="40"/>
    </row>
    <row r="16" spans="2:23" s="7" customFormat="1" ht="63" x14ac:dyDescent="0.25">
      <c r="B16" s="40"/>
      <c r="C16" s="4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08.09.2026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0"/>
  <sheetViews>
    <sheetView zoomScale="84" zoomScaleNormal="84" workbookViewId="0">
      <selection activeCell="L25" sqref="L25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3" t="str">
        <f>'(1) Приобретение электроэнергии'!B8</f>
        <v>август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0" t="s">
        <v>3</v>
      </c>
      <c r="C12" s="40" t="s">
        <v>4</v>
      </c>
      <c r="D12" s="40" t="s">
        <v>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</row>
    <row r="13" spans="2:23" s="7" customFormat="1" ht="15.75" x14ac:dyDescent="0.25">
      <c r="B13" s="40"/>
      <c r="C13" s="40"/>
      <c r="D13" s="40" t="s">
        <v>13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 t="s">
        <v>14</v>
      </c>
      <c r="P13" s="40"/>
      <c r="Q13" s="40"/>
      <c r="R13" s="40"/>
      <c r="S13" s="40"/>
      <c r="T13" s="40"/>
      <c r="U13" s="40"/>
      <c r="V13" s="40"/>
      <c r="W13" s="40"/>
    </row>
    <row r="14" spans="2:23" s="7" customFormat="1" ht="15.75" x14ac:dyDescent="0.25">
      <c r="B14" s="40"/>
      <c r="C14" s="40"/>
      <c r="D14" s="40" t="s">
        <v>15</v>
      </c>
      <c r="E14" s="40"/>
      <c r="F14" s="40"/>
      <c r="G14" s="40"/>
      <c r="H14" s="40"/>
      <c r="I14" s="40"/>
      <c r="J14" s="40"/>
      <c r="K14" s="40"/>
      <c r="L14" s="40"/>
      <c r="M14" s="40"/>
      <c r="N14" s="40" t="s">
        <v>16</v>
      </c>
      <c r="O14" s="40"/>
      <c r="P14" s="40"/>
      <c r="Q14" s="40"/>
      <c r="R14" s="40"/>
      <c r="S14" s="40"/>
      <c r="T14" s="40"/>
      <c r="U14" s="40"/>
      <c r="V14" s="40"/>
      <c r="W14" s="40"/>
    </row>
    <row r="15" spans="2:23" s="7" customFormat="1" ht="31.5" customHeight="1" x14ac:dyDescent="0.25">
      <c r="B15" s="40"/>
      <c r="C15" s="40"/>
      <c r="D15" s="40" t="s">
        <v>17</v>
      </c>
      <c r="E15" s="40"/>
      <c r="F15" s="40"/>
      <c r="G15" s="40" t="s">
        <v>18</v>
      </c>
      <c r="H15" s="40"/>
      <c r="I15" s="40"/>
      <c r="J15" s="40" t="s">
        <v>19</v>
      </c>
      <c r="K15" s="40"/>
      <c r="L15" s="40" t="s">
        <v>20</v>
      </c>
      <c r="M15" s="40"/>
      <c r="N15" s="40"/>
      <c r="O15" s="40" t="s">
        <v>21</v>
      </c>
      <c r="P15" s="40" t="s">
        <v>22</v>
      </c>
      <c r="Q15" s="40"/>
      <c r="R15" s="40"/>
      <c r="S15" s="40"/>
      <c r="T15" s="40"/>
      <c r="U15" s="40"/>
      <c r="V15" s="40"/>
      <c r="W15" s="40"/>
    </row>
    <row r="16" spans="2:23" s="7" customFormat="1" ht="78.75" x14ac:dyDescent="0.25">
      <c r="B16" s="40"/>
      <c r="C16" s="4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51" customHeight="1" x14ac:dyDescent="0.25">
      <c r="B18" s="9" t="s">
        <v>49</v>
      </c>
      <c r="C18" s="1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08.09.2026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P30" sqref="P30"/>
    </sheetView>
  </sheetViews>
  <sheetFormatPr defaultRowHeight="15" x14ac:dyDescent="0.25"/>
  <cols>
    <col min="1" max="1" width="3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август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0" t="s">
        <v>3</v>
      </c>
      <c r="C12" s="40" t="s">
        <v>4</v>
      </c>
      <c r="D12" s="40" t="s">
        <v>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</row>
    <row r="13" spans="2:23" s="7" customFormat="1" ht="15.75" x14ac:dyDescent="0.25">
      <c r="B13" s="40"/>
      <c r="C13" s="40"/>
      <c r="D13" s="40" t="s">
        <v>13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 t="s">
        <v>14</v>
      </c>
      <c r="P13" s="40"/>
      <c r="Q13" s="40"/>
      <c r="R13" s="40"/>
      <c r="S13" s="40"/>
      <c r="T13" s="40"/>
      <c r="U13" s="40"/>
      <c r="V13" s="40"/>
      <c r="W13" s="40"/>
    </row>
    <row r="14" spans="2:23" s="7" customFormat="1" ht="15.75" x14ac:dyDescent="0.25">
      <c r="B14" s="40"/>
      <c r="C14" s="40"/>
      <c r="D14" s="40" t="s">
        <v>15</v>
      </c>
      <c r="E14" s="40"/>
      <c r="F14" s="40"/>
      <c r="G14" s="40"/>
      <c r="H14" s="40"/>
      <c r="I14" s="40"/>
      <c r="J14" s="40"/>
      <c r="K14" s="40"/>
      <c r="L14" s="40"/>
      <c r="M14" s="40"/>
      <c r="N14" s="40" t="s">
        <v>16</v>
      </c>
      <c r="O14" s="40"/>
      <c r="P14" s="40"/>
      <c r="Q14" s="40"/>
      <c r="R14" s="40"/>
      <c r="S14" s="40"/>
      <c r="T14" s="40"/>
      <c r="U14" s="40"/>
      <c r="V14" s="40"/>
      <c r="W14" s="40"/>
    </row>
    <row r="15" spans="2:23" s="7" customFormat="1" ht="31.5" customHeight="1" x14ac:dyDescent="0.25">
      <c r="B15" s="40"/>
      <c r="C15" s="40"/>
      <c r="D15" s="40" t="s">
        <v>17</v>
      </c>
      <c r="E15" s="40"/>
      <c r="F15" s="40"/>
      <c r="G15" s="40" t="s">
        <v>18</v>
      </c>
      <c r="H15" s="40"/>
      <c r="I15" s="40"/>
      <c r="J15" s="40" t="s">
        <v>19</v>
      </c>
      <c r="K15" s="40"/>
      <c r="L15" s="40" t="s">
        <v>20</v>
      </c>
      <c r="M15" s="40"/>
      <c r="N15" s="40"/>
      <c r="O15" s="40" t="s">
        <v>21</v>
      </c>
      <c r="P15" s="40" t="s">
        <v>22</v>
      </c>
      <c r="Q15" s="40"/>
      <c r="R15" s="40"/>
      <c r="S15" s="40"/>
      <c r="T15" s="40"/>
      <c r="U15" s="40"/>
      <c r="V15" s="40"/>
      <c r="W15" s="40"/>
    </row>
    <row r="16" spans="2:23" s="7" customFormat="1" ht="78.75" x14ac:dyDescent="0.25">
      <c r="B16" s="40"/>
      <c r="C16" s="4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08.09.2026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0"/>
  <sheetViews>
    <sheetView zoomScale="80" zoomScaleNormal="80" workbookViewId="0">
      <selection activeCell="O27" sqref="O27"/>
    </sheetView>
  </sheetViews>
  <sheetFormatPr defaultRowHeight="15" x14ac:dyDescent="0.25"/>
  <cols>
    <col min="1" max="1" width="4.5703125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август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0" t="s">
        <v>3</v>
      </c>
      <c r="C12" s="40" t="s">
        <v>4</v>
      </c>
      <c r="D12" s="40" t="s">
        <v>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</row>
    <row r="13" spans="2:23" s="7" customFormat="1" ht="15.75" x14ac:dyDescent="0.25">
      <c r="B13" s="40"/>
      <c r="C13" s="40"/>
      <c r="D13" s="40" t="s">
        <v>13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 t="s">
        <v>14</v>
      </c>
      <c r="P13" s="40"/>
      <c r="Q13" s="40"/>
      <c r="R13" s="40"/>
      <c r="S13" s="40"/>
      <c r="T13" s="40"/>
      <c r="U13" s="40"/>
      <c r="V13" s="40"/>
      <c r="W13" s="40"/>
    </row>
    <row r="14" spans="2:23" s="7" customFormat="1" ht="15.75" x14ac:dyDescent="0.25">
      <c r="B14" s="40"/>
      <c r="C14" s="40"/>
      <c r="D14" s="40" t="s">
        <v>15</v>
      </c>
      <c r="E14" s="40"/>
      <c r="F14" s="40"/>
      <c r="G14" s="40"/>
      <c r="H14" s="40"/>
      <c r="I14" s="40"/>
      <c r="J14" s="40"/>
      <c r="K14" s="40"/>
      <c r="L14" s="40"/>
      <c r="M14" s="40"/>
      <c r="N14" s="40" t="s">
        <v>16</v>
      </c>
      <c r="O14" s="40"/>
      <c r="P14" s="40"/>
      <c r="Q14" s="40"/>
      <c r="R14" s="40"/>
      <c r="S14" s="40"/>
      <c r="T14" s="40"/>
      <c r="U14" s="40"/>
      <c r="V14" s="40"/>
      <c r="W14" s="40"/>
    </row>
    <row r="15" spans="2:23" s="7" customFormat="1" ht="31.5" customHeight="1" x14ac:dyDescent="0.25">
      <c r="B15" s="40"/>
      <c r="C15" s="40"/>
      <c r="D15" s="40" t="s">
        <v>17</v>
      </c>
      <c r="E15" s="40"/>
      <c r="F15" s="40"/>
      <c r="G15" s="40" t="s">
        <v>18</v>
      </c>
      <c r="H15" s="40"/>
      <c r="I15" s="40"/>
      <c r="J15" s="40" t="s">
        <v>19</v>
      </c>
      <c r="K15" s="40"/>
      <c r="L15" s="40" t="s">
        <v>20</v>
      </c>
      <c r="M15" s="40"/>
      <c r="N15" s="40"/>
      <c r="O15" s="40" t="s">
        <v>21</v>
      </c>
      <c r="P15" s="40" t="s">
        <v>22</v>
      </c>
      <c r="Q15" s="40"/>
      <c r="R15" s="40"/>
      <c r="S15" s="40"/>
      <c r="T15" s="40"/>
      <c r="U15" s="40"/>
      <c r="V15" s="40"/>
      <c r="W15" s="40"/>
    </row>
    <row r="16" spans="2:23" s="7" customFormat="1" ht="78.75" x14ac:dyDescent="0.25">
      <c r="B16" s="40"/>
      <c r="C16" s="4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5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08.09.2026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0"/>
  <sheetViews>
    <sheetView zoomScale="84" zoomScaleNormal="84" workbookViewId="0">
      <selection activeCell="Q32" sqref="Q32"/>
    </sheetView>
  </sheetViews>
  <sheetFormatPr defaultRowHeight="15" x14ac:dyDescent="0.25"/>
  <cols>
    <col min="1" max="1" width="3.855468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август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0" t="s">
        <v>3</v>
      </c>
      <c r="C12" s="40" t="s">
        <v>4</v>
      </c>
      <c r="D12" s="40" t="s">
        <v>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</row>
    <row r="13" spans="2:23" s="7" customFormat="1" ht="15.75" x14ac:dyDescent="0.25">
      <c r="B13" s="40"/>
      <c r="C13" s="40"/>
      <c r="D13" s="40" t="s">
        <v>13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 t="s">
        <v>14</v>
      </c>
      <c r="P13" s="40"/>
      <c r="Q13" s="40"/>
      <c r="R13" s="40"/>
      <c r="S13" s="40"/>
      <c r="T13" s="40"/>
      <c r="U13" s="40"/>
      <c r="V13" s="40"/>
      <c r="W13" s="40"/>
    </row>
    <row r="14" spans="2:23" s="7" customFormat="1" ht="15.75" x14ac:dyDescent="0.25">
      <c r="B14" s="40"/>
      <c r="C14" s="40"/>
      <c r="D14" s="40" t="s">
        <v>15</v>
      </c>
      <c r="E14" s="40"/>
      <c r="F14" s="40"/>
      <c r="G14" s="40"/>
      <c r="H14" s="40"/>
      <c r="I14" s="40"/>
      <c r="J14" s="40"/>
      <c r="K14" s="40"/>
      <c r="L14" s="40"/>
      <c r="M14" s="40"/>
      <c r="N14" s="40" t="s">
        <v>16</v>
      </c>
      <c r="O14" s="40"/>
      <c r="P14" s="40"/>
      <c r="Q14" s="40"/>
      <c r="R14" s="40"/>
      <c r="S14" s="40"/>
      <c r="T14" s="40"/>
      <c r="U14" s="40"/>
      <c r="V14" s="40"/>
      <c r="W14" s="40"/>
    </row>
    <row r="15" spans="2:23" s="7" customFormat="1" ht="31.5" customHeight="1" x14ac:dyDescent="0.25">
      <c r="B15" s="40"/>
      <c r="C15" s="40"/>
      <c r="D15" s="40" t="s">
        <v>17</v>
      </c>
      <c r="E15" s="40"/>
      <c r="F15" s="40"/>
      <c r="G15" s="40" t="s">
        <v>18</v>
      </c>
      <c r="H15" s="40"/>
      <c r="I15" s="40"/>
      <c r="J15" s="40" t="s">
        <v>19</v>
      </c>
      <c r="K15" s="40"/>
      <c r="L15" s="40" t="s">
        <v>20</v>
      </c>
      <c r="M15" s="40"/>
      <c r="N15" s="40"/>
      <c r="O15" s="40" t="s">
        <v>21</v>
      </c>
      <c r="P15" s="40" t="s">
        <v>22</v>
      </c>
      <c r="Q15" s="40"/>
      <c r="R15" s="40"/>
      <c r="S15" s="40"/>
      <c r="T15" s="40"/>
      <c r="U15" s="40"/>
      <c r="V15" s="40"/>
      <c r="W15" s="40"/>
    </row>
    <row r="16" spans="2:23" s="7" customFormat="1" ht="78.75" x14ac:dyDescent="0.25">
      <c r="B16" s="40"/>
      <c r="C16" s="4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08.09.2026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79" zoomScaleNormal="79" workbookViewId="0">
      <selection activeCell="V34" sqref="V34"/>
    </sheetView>
  </sheetViews>
  <sheetFormatPr defaultRowHeight="15" x14ac:dyDescent="0.25"/>
  <cols>
    <col min="1" max="1" width="5.285156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август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0" t="s">
        <v>3</v>
      </c>
      <c r="C12" s="40" t="s">
        <v>4</v>
      </c>
      <c r="D12" s="40" t="s">
        <v>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</row>
    <row r="13" spans="2:23" s="7" customFormat="1" ht="15.75" x14ac:dyDescent="0.25">
      <c r="B13" s="40"/>
      <c r="C13" s="40"/>
      <c r="D13" s="40" t="s">
        <v>13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 t="s">
        <v>14</v>
      </c>
      <c r="P13" s="40"/>
      <c r="Q13" s="40"/>
      <c r="R13" s="40"/>
      <c r="S13" s="40"/>
      <c r="T13" s="40"/>
      <c r="U13" s="40"/>
      <c r="V13" s="40"/>
      <c r="W13" s="40"/>
    </row>
    <row r="14" spans="2:23" s="7" customFormat="1" ht="15.75" x14ac:dyDescent="0.25">
      <c r="B14" s="40"/>
      <c r="C14" s="40"/>
      <c r="D14" s="40" t="s">
        <v>15</v>
      </c>
      <c r="E14" s="40"/>
      <c r="F14" s="40"/>
      <c r="G14" s="40"/>
      <c r="H14" s="40"/>
      <c r="I14" s="40"/>
      <c r="J14" s="40"/>
      <c r="K14" s="40"/>
      <c r="L14" s="40"/>
      <c r="M14" s="40"/>
      <c r="N14" s="40" t="s">
        <v>16</v>
      </c>
      <c r="O14" s="40"/>
      <c r="P14" s="40"/>
      <c r="Q14" s="40"/>
      <c r="R14" s="40"/>
      <c r="S14" s="40"/>
      <c r="T14" s="40"/>
      <c r="U14" s="40"/>
      <c r="V14" s="40"/>
      <c r="W14" s="40"/>
    </row>
    <row r="15" spans="2:23" s="7" customFormat="1" ht="31.5" customHeight="1" x14ac:dyDescent="0.25">
      <c r="B15" s="40"/>
      <c r="C15" s="40"/>
      <c r="D15" s="40" t="s">
        <v>17</v>
      </c>
      <c r="E15" s="40"/>
      <c r="F15" s="40"/>
      <c r="G15" s="40" t="s">
        <v>18</v>
      </c>
      <c r="H15" s="40"/>
      <c r="I15" s="40"/>
      <c r="J15" s="40" t="s">
        <v>19</v>
      </c>
      <c r="K15" s="40"/>
      <c r="L15" s="40" t="s">
        <v>20</v>
      </c>
      <c r="M15" s="40"/>
      <c r="N15" s="40"/>
      <c r="O15" s="40" t="s">
        <v>21</v>
      </c>
      <c r="P15" s="40" t="s">
        <v>22</v>
      </c>
      <c r="Q15" s="40"/>
      <c r="R15" s="40"/>
      <c r="S15" s="40"/>
      <c r="T15" s="40"/>
      <c r="U15" s="40"/>
      <c r="V15" s="40"/>
      <c r="W15" s="40"/>
    </row>
    <row r="16" spans="2:23" s="7" customFormat="1" ht="78.75" x14ac:dyDescent="0.25">
      <c r="B16" s="40"/>
      <c r="C16" s="4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08.09.2026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W26"/>
  <sheetViews>
    <sheetView zoomScale="70" zoomScaleNormal="70" workbookViewId="0">
      <selection activeCell="V36" sqref="V36"/>
    </sheetView>
  </sheetViews>
  <sheetFormatPr defaultRowHeight="15" x14ac:dyDescent="0.25"/>
  <cols>
    <col min="1" max="1" width="3" customWidth="1"/>
    <col min="2" max="2" width="9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8.710937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42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2" t="str">
        <f>'(1) Приобретение электроэнергии'!B8</f>
        <v>август 2026 г.</v>
      </c>
      <c r="L8" s="5" t="s">
        <v>2</v>
      </c>
    </row>
    <row r="9" spans="2:23" ht="15.75" x14ac:dyDescent="0.25">
      <c r="B9" s="2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0" t="s">
        <v>3</v>
      </c>
      <c r="C12" s="40" t="s">
        <v>4</v>
      </c>
      <c r="D12" s="40" t="s">
        <v>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</row>
    <row r="13" spans="2:23" s="7" customFormat="1" ht="15.75" x14ac:dyDescent="0.25">
      <c r="B13" s="40"/>
      <c r="C13" s="40"/>
      <c r="D13" s="40" t="s">
        <v>13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 t="s">
        <v>14</v>
      </c>
      <c r="P13" s="40"/>
      <c r="Q13" s="40"/>
      <c r="R13" s="40"/>
      <c r="S13" s="40"/>
      <c r="T13" s="40"/>
      <c r="U13" s="40"/>
      <c r="V13" s="40"/>
      <c r="W13" s="40"/>
    </row>
    <row r="14" spans="2:23" s="7" customFormat="1" ht="15.75" x14ac:dyDescent="0.25">
      <c r="B14" s="40"/>
      <c r="C14" s="40"/>
      <c r="D14" s="40" t="s">
        <v>15</v>
      </c>
      <c r="E14" s="40"/>
      <c r="F14" s="40"/>
      <c r="G14" s="40"/>
      <c r="H14" s="40"/>
      <c r="I14" s="40"/>
      <c r="J14" s="40"/>
      <c r="K14" s="40"/>
      <c r="L14" s="40"/>
      <c r="M14" s="40"/>
      <c r="N14" s="40" t="s">
        <v>16</v>
      </c>
      <c r="O14" s="40"/>
      <c r="P14" s="40"/>
      <c r="Q14" s="40"/>
      <c r="R14" s="40"/>
      <c r="S14" s="40"/>
      <c r="T14" s="40"/>
      <c r="U14" s="40"/>
      <c r="V14" s="40"/>
      <c r="W14" s="40"/>
    </row>
    <row r="15" spans="2:23" s="7" customFormat="1" ht="31.5" customHeight="1" x14ac:dyDescent="0.25">
      <c r="B15" s="40"/>
      <c r="C15" s="40"/>
      <c r="D15" s="40" t="s">
        <v>17</v>
      </c>
      <c r="E15" s="40"/>
      <c r="F15" s="40"/>
      <c r="G15" s="40" t="s">
        <v>18</v>
      </c>
      <c r="H15" s="40"/>
      <c r="I15" s="40"/>
      <c r="J15" s="40" t="s">
        <v>19</v>
      </c>
      <c r="K15" s="40"/>
      <c r="L15" s="40" t="s">
        <v>20</v>
      </c>
      <c r="M15" s="40"/>
      <c r="N15" s="40"/>
      <c r="O15" s="40" t="s">
        <v>21</v>
      </c>
      <c r="P15" s="40" t="s">
        <v>22</v>
      </c>
      <c r="Q15" s="40"/>
      <c r="R15" s="40"/>
      <c r="S15" s="40"/>
      <c r="T15" s="40"/>
      <c r="U15" s="40"/>
      <c r="V15" s="40"/>
      <c r="W15" s="40"/>
    </row>
    <row r="16" spans="2:23" s="7" customFormat="1" ht="78.75" x14ac:dyDescent="0.25">
      <c r="B16" s="40"/>
      <c r="C16" s="4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19">
        <f>'(1) Приобретение электроэнергии'!$C$18</f>
        <v>46234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41" t="s">
        <v>66</v>
      </c>
      <c r="R18" s="42">
        <v>14.162000000000001</v>
      </c>
      <c r="S18" s="43" t="s">
        <v>64</v>
      </c>
      <c r="T18" s="44">
        <v>1</v>
      </c>
      <c r="U18" s="45">
        <v>14.162000000000001</v>
      </c>
      <c r="V18" s="41" t="s">
        <v>60</v>
      </c>
      <c r="W18" s="41" t="s">
        <v>77</v>
      </c>
    </row>
    <row r="19" spans="2:23" s="18" customFormat="1" ht="32.25" customHeight="1" x14ac:dyDescent="0.25">
      <c r="B19" s="16">
        <f>B18+1</f>
        <v>2</v>
      </c>
      <c r="C19" s="19">
        <f>'(1) Приобретение электроэнергии'!$C$18</f>
        <v>46234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41" t="s">
        <v>78</v>
      </c>
      <c r="R19" s="42">
        <v>3.9</v>
      </c>
      <c r="S19" s="43" t="s">
        <v>64</v>
      </c>
      <c r="T19" s="46">
        <v>1</v>
      </c>
      <c r="U19" s="45">
        <v>3.9</v>
      </c>
      <c r="V19" s="41" t="s">
        <v>79</v>
      </c>
      <c r="W19" s="41" t="s">
        <v>80</v>
      </c>
    </row>
    <row r="20" spans="2:23" s="18" customFormat="1" ht="32.25" customHeight="1" x14ac:dyDescent="0.25">
      <c r="B20" s="16">
        <f t="shared" ref="B20:B22" si="0">B19+1</f>
        <v>3</v>
      </c>
      <c r="C20" s="19">
        <f>'(1) Приобретение электроэнергии'!$C$18</f>
        <v>46234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41" t="s">
        <v>65</v>
      </c>
      <c r="R20" s="42">
        <v>2.0477799999999999</v>
      </c>
      <c r="S20" s="43" t="s">
        <v>64</v>
      </c>
      <c r="T20" s="46">
        <v>1</v>
      </c>
      <c r="U20" s="45">
        <v>2.0477799999999999</v>
      </c>
      <c r="V20" s="41" t="s">
        <v>61</v>
      </c>
      <c r="W20" s="41" t="s">
        <v>81</v>
      </c>
    </row>
    <row r="21" spans="2:23" s="18" customFormat="1" ht="32.25" customHeight="1" x14ac:dyDescent="0.25">
      <c r="B21" s="16">
        <f t="shared" si="0"/>
        <v>4</v>
      </c>
      <c r="C21" s="19">
        <f>'(1) Приобретение электроэнергии'!$C$18</f>
        <v>46234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41" t="s">
        <v>59</v>
      </c>
      <c r="R21" s="42">
        <v>5.45</v>
      </c>
      <c r="S21" s="43" t="s">
        <v>64</v>
      </c>
      <c r="T21" s="46">
        <v>1</v>
      </c>
      <c r="U21" s="45">
        <v>5.45</v>
      </c>
      <c r="V21" s="41" t="s">
        <v>63</v>
      </c>
      <c r="W21" s="41" t="s">
        <v>82</v>
      </c>
    </row>
    <row r="22" spans="2:23" s="18" customFormat="1" ht="32.25" customHeight="1" x14ac:dyDescent="0.25">
      <c r="B22" s="16">
        <f t="shared" si="0"/>
        <v>5</v>
      </c>
      <c r="C22" s="19">
        <f>'(1) Приобретение электроэнергии'!$C$18</f>
        <v>46234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41" t="s">
        <v>83</v>
      </c>
      <c r="R22" s="42">
        <v>66.372</v>
      </c>
      <c r="S22" s="43" t="s">
        <v>56</v>
      </c>
      <c r="T22" s="47">
        <v>1</v>
      </c>
      <c r="U22" s="45">
        <v>66.372</v>
      </c>
      <c r="V22" s="48" t="s">
        <v>84</v>
      </c>
      <c r="W22" s="48" t="s">
        <v>85</v>
      </c>
    </row>
    <row r="23" spans="2:23" x14ac:dyDescent="0.25">
      <c r="U23" s="14"/>
    </row>
    <row r="24" spans="2:23" x14ac:dyDescent="0.25">
      <c r="B24" s="20" t="str">
        <f>'(9) Тех.обслуж. и тек. ремонт'!B20</f>
        <v>* Информация представлена при наличии документов по состоянию на 08.09.2026</v>
      </c>
    </row>
    <row r="25" spans="2:23" x14ac:dyDescent="0.25">
      <c r="U25" s="14"/>
    </row>
    <row r="26" spans="2:23" x14ac:dyDescent="0.25">
      <c r="U26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scale="2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topLeftCell="B1" zoomScale="82" zoomScaleNormal="82" workbookViewId="0">
      <selection activeCell="O26" sqref="O26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август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0" t="s">
        <v>3</v>
      </c>
      <c r="C12" s="40" t="s">
        <v>4</v>
      </c>
      <c r="D12" s="40" t="s">
        <v>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</row>
    <row r="13" spans="2:23" s="7" customFormat="1" ht="15.75" x14ac:dyDescent="0.25">
      <c r="B13" s="40"/>
      <c r="C13" s="40"/>
      <c r="D13" s="40" t="s">
        <v>13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 t="s">
        <v>14</v>
      </c>
      <c r="P13" s="40"/>
      <c r="Q13" s="40"/>
      <c r="R13" s="40"/>
      <c r="S13" s="40"/>
      <c r="T13" s="40"/>
      <c r="U13" s="40"/>
      <c r="V13" s="40"/>
      <c r="W13" s="40"/>
    </row>
    <row r="14" spans="2:23" s="7" customFormat="1" ht="15.75" x14ac:dyDescent="0.25">
      <c r="B14" s="40"/>
      <c r="C14" s="40"/>
      <c r="D14" s="40" t="s">
        <v>15</v>
      </c>
      <c r="E14" s="40"/>
      <c r="F14" s="40"/>
      <c r="G14" s="40"/>
      <c r="H14" s="40"/>
      <c r="I14" s="40"/>
      <c r="J14" s="40"/>
      <c r="K14" s="40"/>
      <c r="L14" s="40"/>
      <c r="M14" s="40"/>
      <c r="N14" s="40" t="s">
        <v>16</v>
      </c>
      <c r="O14" s="40"/>
      <c r="P14" s="40"/>
      <c r="Q14" s="40"/>
      <c r="R14" s="40"/>
      <c r="S14" s="40"/>
      <c r="T14" s="40"/>
      <c r="U14" s="40"/>
      <c r="V14" s="40"/>
      <c r="W14" s="40"/>
    </row>
    <row r="15" spans="2:23" s="7" customFormat="1" ht="31.5" customHeight="1" x14ac:dyDescent="0.25">
      <c r="B15" s="40"/>
      <c r="C15" s="40"/>
      <c r="D15" s="40" t="s">
        <v>17</v>
      </c>
      <c r="E15" s="40"/>
      <c r="F15" s="40"/>
      <c r="G15" s="40" t="s">
        <v>18</v>
      </c>
      <c r="H15" s="40"/>
      <c r="I15" s="40"/>
      <c r="J15" s="40" t="s">
        <v>19</v>
      </c>
      <c r="K15" s="40"/>
      <c r="L15" s="40" t="s">
        <v>20</v>
      </c>
      <c r="M15" s="40"/>
      <c r="N15" s="40"/>
      <c r="O15" s="40" t="s">
        <v>21</v>
      </c>
      <c r="P15" s="40" t="s">
        <v>22</v>
      </c>
      <c r="Q15" s="40"/>
      <c r="R15" s="40"/>
      <c r="S15" s="40"/>
      <c r="T15" s="40"/>
      <c r="U15" s="40"/>
      <c r="V15" s="40"/>
      <c r="W15" s="40"/>
    </row>
    <row r="16" spans="2:23" s="7" customFormat="1" ht="78.75" x14ac:dyDescent="0.25">
      <c r="B16" s="40"/>
      <c r="C16" s="4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21">
        <f>'(1) Приобретение электроэнергии'!$C$18</f>
        <v>46234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50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49</v>
      </c>
      <c r="P18" s="16" t="s">
        <v>49</v>
      </c>
      <c r="Q18" s="35" t="s">
        <v>53</v>
      </c>
      <c r="R18" s="36">
        <v>9.1407509924609401E-2</v>
      </c>
      <c r="S18" s="35" t="s">
        <v>58</v>
      </c>
      <c r="T18" s="38">
        <f>U18/R18</f>
        <v>1177.9052999999999</v>
      </c>
      <c r="U18" s="39">
        <v>107.6693904</v>
      </c>
      <c r="V18" s="37" t="s">
        <v>57</v>
      </c>
      <c r="W18" s="35" t="s">
        <v>70</v>
      </c>
    </row>
    <row r="21" spans="2:23" x14ac:dyDescent="0.25">
      <c r="B21" s="20" t="str">
        <f>'(1) Приобретение электроэнергии'!B21</f>
        <v>* Информация представлена при наличии документов по состоянию на 08.09.2026</v>
      </c>
    </row>
    <row r="22" spans="2:23" x14ac:dyDescent="0.25">
      <c r="U22" s="17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2026-09-09T06:47:13Z</dcterms:modified>
</cp:coreProperties>
</file>