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0EB55092-FA94-48DE-9872-EDD1565D9F1B}" xr6:coauthVersionLast="47" xr6:coauthVersionMax="47" xr10:uidLastSave="{00000000-0000-0000-0000-000000000000}"/>
  <bookViews>
    <workbookView xWindow="-120" yWindow="-120" windowWidth="29040" windowHeight="15840" tabRatio="958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9" i="4" l="1"/>
  <c r="R20" i="4"/>
  <c r="R21" i="4"/>
  <c r="R18" i="4"/>
  <c r="R19" i="12"/>
  <c r="R20" i="12"/>
  <c r="R21" i="12"/>
  <c r="R22" i="12"/>
  <c r="R18" i="12"/>
  <c r="U18" i="1"/>
  <c r="B19" i="12"/>
  <c r="B20" i="12" s="1"/>
  <c r="B21" i="12" s="1"/>
  <c r="B22" i="12" s="1"/>
  <c r="C21" i="4" l="1"/>
  <c r="C20" i="4" l="1"/>
  <c r="C19" i="4"/>
  <c r="C22" i="12"/>
  <c r="C21" i="12"/>
  <c r="C20" i="12"/>
  <c r="C19" i="12" l="1"/>
  <c r="B20" i="4" l="1"/>
  <c r="C18" i="13"/>
  <c r="C18" i="12"/>
  <c r="C18" i="4"/>
  <c r="B21" i="4" l="1"/>
  <c r="B21" i="13" l="1"/>
  <c r="B20" i="11"/>
  <c r="B24" i="12" s="1"/>
  <c r="B20" i="10"/>
  <c r="B20" i="9"/>
  <c r="B20" i="8"/>
  <c r="B20" i="7"/>
  <c r="B20" i="6"/>
  <c r="B20" i="5"/>
  <c r="B23" i="4"/>
  <c r="B8" i="4" l="1"/>
  <c r="B8" i="5"/>
  <c r="B8" i="6"/>
  <c r="B8" i="7"/>
  <c r="B8" i="8"/>
  <c r="B8" i="9"/>
  <c r="B8" i="10"/>
  <c r="B8" i="11"/>
  <c r="B8" i="12"/>
  <c r="B8" i="13"/>
  <c r="R18" i="13" l="1"/>
</calcChain>
</file>

<file path=xl/sharedStrings.xml><?xml version="1.0" encoding="utf-8"?>
<sst xmlns="http://schemas.openxmlformats.org/spreadsheetml/2006/main" count="783" uniqueCount="92">
  <si>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</si>
  <si>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</si>
  <si>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</si>
  <si>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</si>
  <si>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</si>
  <si>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</si>
  <si>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</si>
  <si>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</si>
  <si>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</si>
  <si>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</si>
  <si>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</si>
  <si>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</si>
  <si>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</si>
  <si>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</si>
  <si>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</si>
  <si>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</si>
  <si>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</si>
  <si>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</si>
  <si>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</si>
  <si>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</si>
  <si>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</si>
  <si>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</si>
  <si>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</si>
  <si>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</si>
  <si>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</si>
  <si>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</si>
  <si>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</si>
  <si>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</si>
  <si>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</si>
  <si>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</si>
  <si>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</si>
  <si>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</si>
  <si>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</si>
  <si>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</si>
  <si>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</si>
  <si>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</si>
  <si>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</si>
  <si>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</si>
  <si>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</si>
  <si>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</si>
  <si>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</si>
  <si>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</si>
  <si>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</si>
  <si>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</si>
  <si>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</si>
  <si>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</si>
  <si>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</si>
  <si>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</si>
  <si>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магистральные газопроводы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</si>
  <si>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</si>
  <si>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</si>
  <si>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Приобретение электроэнергии</t>
  </si>
  <si>
    <t>кВт.ч.</t>
  </si>
  <si>
    <t>Приобретение ГСМ</t>
  </si>
  <si>
    <t>АО "Энергосбытовая компания Восток"</t>
  </si>
  <si>
    <t>от 8 декабря 2022 г. N 960/22</t>
  </si>
  <si>
    <t>ед.</t>
  </si>
  <si>
    <t>ПЕТРОЛ86 ООО</t>
  </si>
  <si>
    <t>литр/м3</t>
  </si>
  <si>
    <t>Услуги связи и интернета</t>
  </si>
  <si>
    <t>ОВО по г.Сургуту</t>
  </si>
  <si>
    <t>ОХРАНА РОСГВАРДИИ ФГУП</t>
  </si>
  <si>
    <t>шт.</t>
  </si>
  <si>
    <t>Ростелеком  ОАО абонентская</t>
  </si>
  <si>
    <t>месяц</t>
  </si>
  <si>
    <t>Техническое обслуживание комплекса тех средств (объекты), помещение газораспределительной станции АГРС-4</t>
  </si>
  <si>
    <t>июль 2026 г.</t>
  </si>
  <si>
    <t>* Информация представлена при наличии документов по состоянию на 10.08.2026</t>
  </si>
  <si>
    <t>№26063002233/05 от 30.06.2026</t>
  </si>
  <si>
    <t>№ 1082 от 30.06.2026</t>
  </si>
  <si>
    <t>Раскрытие информации в СМИ</t>
  </si>
  <si>
    <t>ИД НОВОСТИ ЮГРЫ АО</t>
  </si>
  <si>
    <t>№358 от 11.06.2026
№428 от 25.06.2026</t>
  </si>
  <si>
    <t xml:space="preserve">Охрана объектов КТС на АГРС </t>
  </si>
  <si>
    <t>№00012671 от 30.06.2026</t>
  </si>
  <si>
    <t>№15589/80 от 30.06.2026</t>
  </si>
  <si>
    <t>№5450780/42006822 от 30.06.2026
№5450780/42006248 от 30.06.2026
№5450780/42006248 от 30.06.2026
№5450780/42006248 от 30.06.2026
№5450780/42006248 от 30.06.2026
№5450780/42006248 от 30.06.2026
№5450780/41999340 от 30.06.2026
№5450780/42006249 от 30.06.2026
№5450780/41998593 от 30.06.2026</t>
  </si>
  <si>
    <t>Вывоз и Утилизация ТБО</t>
  </si>
  <si>
    <t>ЮГРА-ЭКОЛОГИЯ АО</t>
  </si>
  <si>
    <t>№26063001889/86/22 от 30.06.2026</t>
  </si>
  <si>
    <t>Кран шаровой  латунный LD PRIDE 47.32.В-В.Р GAS ДУ32 Ру25 рычаг; Изолирующий сгон ИССГ-32</t>
  </si>
  <si>
    <t>Газстройсервис ООО</t>
  </si>
  <si>
    <t>№169 от 18.06.2026</t>
  </si>
  <si>
    <t>Дрель-шуруповерт аккумуляторная Elitech, Бензопила Hyundai X520</t>
  </si>
  <si>
    <t>Ле Монлид ООО</t>
  </si>
  <si>
    <t>№087/2026-0007987 от 15.06.2026</t>
  </si>
  <si>
    <t>Спец. одежда и спец. оснастка</t>
  </si>
  <si>
    <t>ПКФ СПЕЦМОНТАЖ-2 АО</t>
  </si>
  <si>
    <t>№СУ-8158/2 от 16.06.2026
№СУ-8160/2 от 16.06.2026
№СУ-8654/2 от 24.06.2026
№СУ-8653/2 от 24.06.2026</t>
  </si>
  <si>
    <t xml:space="preserve">Аптечки первой помощи </t>
  </si>
  <si>
    <t>Зубкова Дарья Николаевна ИП</t>
  </si>
  <si>
    <t>№70 от 08.06.2026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</si>
</sst>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#,##0.000000"/>
    <numFmt numFmtId="167" formatCode="#,##0.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165" fontId="0" fillId="0" borderId="0" xfId="0" applyNumberFormat="1"/>
    <xf numFmtId="4" fontId="0" fillId="0" borderId="0" xfId="0" applyNumberFormat="1"/>
    <xf numFmtId="0" fontId="11" fillId="0" borderId="1" xfId="0" applyFont="1" applyBorder="1" applyAlignment="1">
      <alignment horizontal="center" vertical="center" wrapText="1"/>
    </xf>
    <xf numFmtId="166" fontId="0" fillId="0" borderId="0" xfId="0" applyNumberFormat="1"/>
    <xf numFmtId="0" fontId="12" fillId="0" borderId="0" xfId="0" applyFont="1" applyAlignment="1">
      <alignment vertical="center"/>
    </xf>
    <xf numFmtId="14" fontId="13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14" fontId="13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1" fontId="0" fillId="0" borderId="0" xfId="0" applyNumberFormat="1"/>
    <xf numFmtId="0" fontId="11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justify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167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165" fontId="11" fillId="0" borderId="1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1"/>
  <sheetViews>
    <sheetView tabSelected="1" zoomScale="79" zoomScaleNormal="79" workbookViewId="0">
      <selection activeCell="W18" sqref="W18"/>
    </sheetView>
  </sheetViews>
  <sheetFormatPr defaultRowHeight="15" x14ac:dyDescent="0.25"/>
  <cols>
    <col min="1" max="1" width="4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42578125" customWidth="1"/>
    <col min="23" max="23" width="26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2" t="s">
        <v>66</v>
      </c>
      <c r="L8" s="5" t="s">
        <v>2</v>
      </c>
    </row>
    <row r="9" spans="2:23" ht="15.75" x14ac:dyDescent="0.25">
      <c r="B9" s="2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32" t="s">
        <v>3</v>
      </c>
      <c r="C12" s="32" t="s">
        <v>4</v>
      </c>
      <c r="D12" s="32" t="s">
        <v>5</v>
      </c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 t="s">
        <v>6</v>
      </c>
      <c r="R12" s="32" t="s">
        <v>7</v>
      </c>
      <c r="S12" s="32" t="s">
        <v>8</v>
      </c>
      <c r="T12" s="32" t="s">
        <v>9</v>
      </c>
      <c r="U12" s="32" t="s">
        <v>10</v>
      </c>
      <c r="V12" s="32" t="s">
        <v>11</v>
      </c>
      <c r="W12" s="32" t="s">
        <v>12</v>
      </c>
    </row>
    <row r="13" spans="2:23" s="7" customFormat="1" ht="15.75" x14ac:dyDescent="0.25">
      <c r="B13" s="32"/>
      <c r="C13" s="32"/>
      <c r="D13" s="32" t="s">
        <v>13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 t="s">
        <v>14</v>
      </c>
      <c r="P13" s="32"/>
      <c r="Q13" s="32"/>
      <c r="R13" s="32"/>
      <c r="S13" s="32"/>
      <c r="T13" s="32"/>
      <c r="U13" s="32"/>
      <c r="V13" s="32"/>
      <c r="W13" s="32"/>
    </row>
    <row r="14" spans="2:23" s="7" customFormat="1" ht="15.75" x14ac:dyDescent="0.25">
      <c r="B14" s="32"/>
      <c r="C14" s="32"/>
      <c r="D14" s="32" t="s">
        <v>15</v>
      </c>
      <c r="E14" s="32"/>
      <c r="F14" s="32"/>
      <c r="G14" s="32"/>
      <c r="H14" s="32"/>
      <c r="I14" s="32"/>
      <c r="J14" s="32"/>
      <c r="K14" s="32"/>
      <c r="L14" s="32"/>
      <c r="M14" s="32"/>
      <c r="N14" s="32" t="s">
        <v>16</v>
      </c>
      <c r="O14" s="32"/>
      <c r="P14" s="32"/>
      <c r="Q14" s="32"/>
      <c r="R14" s="32"/>
      <c r="S14" s="32"/>
      <c r="T14" s="32"/>
      <c r="U14" s="32"/>
      <c r="V14" s="32"/>
      <c r="W14" s="32"/>
    </row>
    <row r="15" spans="2:23" s="7" customFormat="1" ht="31.5" customHeight="1" x14ac:dyDescent="0.25">
      <c r="B15" s="32"/>
      <c r="C15" s="32"/>
      <c r="D15" s="32" t="s">
        <v>17</v>
      </c>
      <c r="E15" s="32"/>
      <c r="F15" s="32"/>
      <c r="G15" s="32" t="s">
        <v>18</v>
      </c>
      <c r="H15" s="32"/>
      <c r="I15" s="32"/>
      <c r="J15" s="32" t="s">
        <v>19</v>
      </c>
      <c r="K15" s="32"/>
      <c r="L15" s="32" t="s">
        <v>20</v>
      </c>
      <c r="M15" s="32"/>
      <c r="N15" s="32"/>
      <c r="O15" s="32" t="s">
        <v>21</v>
      </c>
      <c r="P15" s="32" t="s">
        <v>22</v>
      </c>
      <c r="Q15" s="32"/>
      <c r="R15" s="32"/>
      <c r="S15" s="32"/>
      <c r="T15" s="32"/>
      <c r="U15" s="32"/>
      <c r="V15" s="32"/>
      <c r="W15" s="32"/>
    </row>
    <row r="16" spans="2:23" s="7" customFormat="1" ht="78.75" x14ac:dyDescent="0.25">
      <c r="B16" s="32"/>
      <c r="C16" s="3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9" customHeight="1" x14ac:dyDescent="0.25">
      <c r="B18" s="16">
        <v>1</v>
      </c>
      <c r="C18" s="19">
        <v>46203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33" t="s">
        <v>51</v>
      </c>
      <c r="R18" s="34">
        <v>1.086285259195922E-2</v>
      </c>
      <c r="S18" s="33" t="s">
        <v>52</v>
      </c>
      <c r="T18" s="35">
        <v>25</v>
      </c>
      <c r="U18" s="35">
        <f>T18*R18</f>
        <v>0.2715713147989805</v>
      </c>
      <c r="V18" s="36" t="s">
        <v>54</v>
      </c>
      <c r="W18" s="33" t="s">
        <v>68</v>
      </c>
    </row>
    <row r="19" spans="2:23" s="7" customFormat="1" ht="18.7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18.7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20" t="s">
        <v>67</v>
      </c>
      <c r="T21" s="15"/>
      <c r="U21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31"/>
  <sheetViews>
    <sheetView zoomScale="70" zoomScaleNormal="70" workbookViewId="0">
      <selection activeCell="U18" sqref="U18:U21"/>
    </sheetView>
  </sheetViews>
  <sheetFormatPr defaultRowHeight="15" x14ac:dyDescent="0.25"/>
  <cols>
    <col min="1" max="1" width="8.140625" customWidth="1"/>
    <col min="2" max="2" width="8.42578125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6.140625" customWidth="1"/>
    <col min="16" max="16" width="11.85546875" customWidth="1"/>
    <col min="17" max="17" width="38.28515625" customWidth="1"/>
    <col min="18" max="18" width="13.140625" customWidth="1"/>
    <col min="19" max="20" width="12.85546875" customWidth="1"/>
    <col min="21" max="21" width="13.85546875" customWidth="1"/>
    <col min="22" max="22" width="32.7109375" customWidth="1"/>
    <col min="23" max="23" width="39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2" t="str">
        <f>'(1) Приобретение электроэнергии'!B8</f>
        <v>июль 2026 г.</v>
      </c>
      <c r="L8" s="5" t="s">
        <v>2</v>
      </c>
    </row>
    <row r="9" spans="2:23" ht="15.75" x14ac:dyDescent="0.25">
      <c r="B9" s="2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32" t="s">
        <v>3</v>
      </c>
      <c r="C12" s="32" t="s">
        <v>4</v>
      </c>
      <c r="D12" s="32" t="s">
        <v>5</v>
      </c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 t="s">
        <v>6</v>
      </c>
      <c r="R12" s="32" t="s">
        <v>7</v>
      </c>
      <c r="S12" s="32" t="s">
        <v>8</v>
      </c>
      <c r="T12" s="32" t="s">
        <v>9</v>
      </c>
      <c r="U12" s="32" t="s">
        <v>10</v>
      </c>
      <c r="V12" s="32" t="s">
        <v>11</v>
      </c>
      <c r="W12" s="32" t="s">
        <v>12</v>
      </c>
    </row>
    <row r="13" spans="2:23" s="7" customFormat="1" ht="15.75" x14ac:dyDescent="0.25">
      <c r="B13" s="32"/>
      <c r="C13" s="32"/>
      <c r="D13" s="32" t="s">
        <v>13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 t="s">
        <v>14</v>
      </c>
      <c r="P13" s="32"/>
      <c r="Q13" s="32"/>
      <c r="R13" s="32"/>
      <c r="S13" s="32"/>
      <c r="T13" s="32"/>
      <c r="U13" s="32"/>
      <c r="V13" s="32"/>
      <c r="W13" s="32"/>
    </row>
    <row r="14" spans="2:23" s="7" customFormat="1" ht="15.75" x14ac:dyDescent="0.25">
      <c r="B14" s="32"/>
      <c r="C14" s="32"/>
      <c r="D14" s="32" t="s">
        <v>15</v>
      </c>
      <c r="E14" s="32"/>
      <c r="F14" s="32"/>
      <c r="G14" s="32"/>
      <c r="H14" s="32"/>
      <c r="I14" s="32"/>
      <c r="J14" s="32"/>
      <c r="K14" s="32"/>
      <c r="L14" s="32"/>
      <c r="M14" s="32"/>
      <c r="N14" s="32" t="s">
        <v>16</v>
      </c>
      <c r="O14" s="32"/>
      <c r="P14" s="32"/>
      <c r="Q14" s="32"/>
      <c r="R14" s="32"/>
      <c r="S14" s="32"/>
      <c r="T14" s="32"/>
      <c r="U14" s="32"/>
      <c r="V14" s="32"/>
      <c r="W14" s="32"/>
    </row>
    <row r="15" spans="2:23" s="7" customFormat="1" ht="31.5" customHeight="1" x14ac:dyDescent="0.25">
      <c r="B15" s="32"/>
      <c r="C15" s="32"/>
      <c r="D15" s="32" t="s">
        <v>17</v>
      </c>
      <c r="E15" s="32"/>
      <c r="F15" s="32"/>
      <c r="G15" s="32" t="s">
        <v>18</v>
      </c>
      <c r="H15" s="32"/>
      <c r="I15" s="32"/>
      <c r="J15" s="32" t="s">
        <v>19</v>
      </c>
      <c r="K15" s="32"/>
      <c r="L15" s="32" t="s">
        <v>20</v>
      </c>
      <c r="M15" s="32"/>
      <c r="N15" s="32"/>
      <c r="O15" s="32" t="s">
        <v>21</v>
      </c>
      <c r="P15" s="32" t="s">
        <v>22</v>
      </c>
      <c r="Q15" s="32"/>
      <c r="R15" s="32"/>
      <c r="S15" s="32"/>
      <c r="T15" s="32"/>
      <c r="U15" s="32"/>
      <c r="V15" s="32"/>
      <c r="W15" s="32"/>
    </row>
    <row r="16" spans="2:23" s="7" customFormat="1" ht="78.75" x14ac:dyDescent="0.25">
      <c r="B16" s="32"/>
      <c r="C16" s="3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94.5" customHeight="1" x14ac:dyDescent="0.25">
      <c r="B18" s="16">
        <v>1</v>
      </c>
      <c r="C18" s="19">
        <f>'(1) Приобретение электроэнергии'!$C$18</f>
        <v>46203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33" t="s">
        <v>80</v>
      </c>
      <c r="R18" s="34">
        <f>U18/T18</f>
        <v>1.5149999999999999</v>
      </c>
      <c r="S18" s="33" t="s">
        <v>62</v>
      </c>
      <c r="T18" s="46">
        <v>4</v>
      </c>
      <c r="U18" s="35">
        <v>6.06</v>
      </c>
      <c r="V18" s="46" t="s">
        <v>81</v>
      </c>
      <c r="W18" s="46" t="s">
        <v>82</v>
      </c>
    </row>
    <row r="19" spans="2:23" s="18" customFormat="1" ht="30.75" customHeight="1" x14ac:dyDescent="0.25">
      <c r="B19" s="16">
        <v>2</v>
      </c>
      <c r="C19" s="19">
        <f>'(1) Приобретение электроэнергии'!$C$18</f>
        <v>46203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33" t="s">
        <v>83</v>
      </c>
      <c r="R19" s="34">
        <f t="shared" ref="R19:R21" si="0">U19/T19</f>
        <v>10.6425</v>
      </c>
      <c r="S19" s="33" t="s">
        <v>62</v>
      </c>
      <c r="T19" s="46">
        <v>6</v>
      </c>
      <c r="U19" s="35">
        <v>63.854999999999997</v>
      </c>
      <c r="V19" s="46" t="s">
        <v>84</v>
      </c>
      <c r="W19" s="46" t="s">
        <v>85</v>
      </c>
    </row>
    <row r="20" spans="2:23" s="18" customFormat="1" ht="30.75" customHeight="1" x14ac:dyDescent="0.25">
      <c r="B20" s="16">
        <f t="shared" ref="B20:B21" si="1">B19+1</f>
        <v>3</v>
      </c>
      <c r="C20" s="19">
        <f>'(1) Приобретение электроэнергии'!$C$18</f>
        <v>46203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33" t="s">
        <v>86</v>
      </c>
      <c r="R20" s="34">
        <f t="shared" si="0"/>
        <v>2.52773</v>
      </c>
      <c r="S20" s="33" t="s">
        <v>62</v>
      </c>
      <c r="T20" s="46">
        <v>41</v>
      </c>
      <c r="U20" s="35">
        <v>103.63693000000001</v>
      </c>
      <c r="V20" s="46" t="s">
        <v>87</v>
      </c>
      <c r="W20" s="46" t="s">
        <v>88</v>
      </c>
    </row>
    <row r="21" spans="2:23" s="18" customFormat="1" ht="79.5" customHeight="1" x14ac:dyDescent="0.25">
      <c r="B21" s="16">
        <f t="shared" si="1"/>
        <v>4</v>
      </c>
      <c r="C21" s="19">
        <f>'(1) Приобретение электроэнергии'!$C$18</f>
        <v>46203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33" t="s">
        <v>89</v>
      </c>
      <c r="R21" s="34">
        <f t="shared" si="0"/>
        <v>4.0766666666666671</v>
      </c>
      <c r="S21" s="33" t="s">
        <v>62</v>
      </c>
      <c r="T21" s="46">
        <v>3</v>
      </c>
      <c r="U21" s="35">
        <v>12.23</v>
      </c>
      <c r="V21" s="46" t="s">
        <v>90</v>
      </c>
      <c r="W21" s="46" t="s">
        <v>91</v>
      </c>
    </row>
    <row r="22" spans="2:23" s="18" customFormat="1" ht="30.75" customHeight="1" x14ac:dyDescent="0.25">
      <c r="B22" s="27"/>
      <c r="C22" s="28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9"/>
      <c r="S22" s="27"/>
      <c r="T22" s="30"/>
      <c r="U22" s="29"/>
      <c r="V22" s="31"/>
      <c r="W22" s="31"/>
    </row>
    <row r="23" spans="2:23" x14ac:dyDescent="0.25">
      <c r="B23" s="20" t="str">
        <f>'(1) Приобретение электроэнергии'!B21</f>
        <v>* Информация представлена при наличии документов по состоянию на 10.08.2026</v>
      </c>
      <c r="U23" s="14"/>
    </row>
    <row r="24" spans="2:23" x14ac:dyDescent="0.25">
      <c r="T24" s="26"/>
      <c r="U24" s="26"/>
    </row>
    <row r="26" spans="2:23" x14ac:dyDescent="0.25">
      <c r="U26" s="14"/>
    </row>
    <row r="31" spans="2:23" x14ac:dyDescent="0.25">
      <c r="S31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4" zoomScaleNormal="84" workbookViewId="0">
      <selection activeCell="K26" sqref="K26"/>
    </sheetView>
  </sheetViews>
  <sheetFormatPr defaultRowHeight="15" x14ac:dyDescent="0.25"/>
  <cols>
    <col min="1" max="1" width="2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3" t="str">
        <f>'(1) Приобретение электроэнергии'!B8</f>
        <v>июль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32" t="s">
        <v>3</v>
      </c>
      <c r="C12" s="32" t="s">
        <v>4</v>
      </c>
      <c r="D12" s="32" t="s">
        <v>5</v>
      </c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 t="s">
        <v>6</v>
      </c>
      <c r="R12" s="32" t="s">
        <v>7</v>
      </c>
      <c r="S12" s="32" t="s">
        <v>8</v>
      </c>
      <c r="T12" s="32" t="s">
        <v>9</v>
      </c>
      <c r="U12" s="32" t="s">
        <v>10</v>
      </c>
      <c r="V12" s="32" t="s">
        <v>11</v>
      </c>
      <c r="W12" s="32" t="s">
        <v>12</v>
      </c>
    </row>
    <row r="13" spans="2:23" s="7" customFormat="1" ht="15.75" x14ac:dyDescent="0.25">
      <c r="B13" s="32"/>
      <c r="C13" s="32"/>
      <c r="D13" s="32" t="s">
        <v>13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 t="s">
        <v>14</v>
      </c>
      <c r="P13" s="32"/>
      <c r="Q13" s="32"/>
      <c r="R13" s="32"/>
      <c r="S13" s="32"/>
      <c r="T13" s="32"/>
      <c r="U13" s="32"/>
      <c r="V13" s="32"/>
      <c r="W13" s="32"/>
    </row>
    <row r="14" spans="2:23" s="7" customFormat="1" ht="15.75" x14ac:dyDescent="0.25">
      <c r="B14" s="32"/>
      <c r="C14" s="32"/>
      <c r="D14" s="32" t="s">
        <v>15</v>
      </c>
      <c r="E14" s="32"/>
      <c r="F14" s="32"/>
      <c r="G14" s="32"/>
      <c r="H14" s="32"/>
      <c r="I14" s="32"/>
      <c r="J14" s="32"/>
      <c r="K14" s="32"/>
      <c r="L14" s="32"/>
      <c r="M14" s="32"/>
      <c r="N14" s="32" t="s">
        <v>16</v>
      </c>
      <c r="O14" s="32"/>
      <c r="P14" s="32"/>
      <c r="Q14" s="32"/>
      <c r="R14" s="32"/>
      <c r="S14" s="32"/>
      <c r="T14" s="32"/>
      <c r="U14" s="32"/>
      <c r="V14" s="32"/>
      <c r="W14" s="32"/>
    </row>
    <row r="15" spans="2:23" s="7" customFormat="1" ht="31.5" customHeight="1" x14ac:dyDescent="0.25">
      <c r="B15" s="32"/>
      <c r="C15" s="32"/>
      <c r="D15" s="32" t="s">
        <v>17</v>
      </c>
      <c r="E15" s="32"/>
      <c r="F15" s="32"/>
      <c r="G15" s="32" t="s">
        <v>18</v>
      </c>
      <c r="H15" s="32"/>
      <c r="I15" s="32"/>
      <c r="J15" s="32" t="s">
        <v>19</v>
      </c>
      <c r="K15" s="32"/>
      <c r="L15" s="32" t="s">
        <v>20</v>
      </c>
      <c r="M15" s="32"/>
      <c r="N15" s="32"/>
      <c r="O15" s="32" t="s">
        <v>21</v>
      </c>
      <c r="P15" s="32" t="s">
        <v>22</v>
      </c>
      <c r="Q15" s="32"/>
      <c r="R15" s="32"/>
      <c r="S15" s="32"/>
      <c r="T15" s="32"/>
      <c r="U15" s="32"/>
      <c r="V15" s="32"/>
      <c r="W15" s="32"/>
    </row>
    <row r="16" spans="2:23" s="7" customFormat="1" ht="78.75" x14ac:dyDescent="0.25">
      <c r="B16" s="32"/>
      <c r="C16" s="3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10.08.2026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2" zoomScaleNormal="82" workbookViewId="0">
      <selection activeCell="O34" sqref="O34"/>
    </sheetView>
  </sheetViews>
  <sheetFormatPr defaultRowHeight="15" x14ac:dyDescent="0.25"/>
  <cols>
    <col min="1" max="1" width="2.28515625" customWidth="1"/>
    <col min="2" max="2" width="10.5703125" customWidth="1"/>
    <col min="3" max="3" width="12.5703125" customWidth="1"/>
    <col min="4" max="7" width="11.140625" customWidth="1"/>
    <col min="8" max="8" width="13.5703125" customWidth="1"/>
    <col min="9" max="9" width="15.5703125" customWidth="1"/>
    <col min="10" max="11" width="14" customWidth="1"/>
    <col min="12" max="15" width="15.5703125" customWidth="1"/>
    <col min="16" max="16" width="11.85546875" customWidth="1"/>
    <col min="17" max="17" width="25" customWidth="1"/>
    <col min="18" max="18" width="12.140625" customWidth="1"/>
    <col min="19" max="20" width="12.85546875" customWidth="1"/>
    <col min="21" max="21" width="13.85546875" customWidth="1"/>
    <col min="22" max="22" width="27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3" t="str">
        <f>'(1) Приобретение электроэнергии'!B8</f>
        <v>июль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32" t="s">
        <v>3</v>
      </c>
      <c r="C12" s="32" t="s">
        <v>4</v>
      </c>
      <c r="D12" s="32" t="s">
        <v>5</v>
      </c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 t="s">
        <v>6</v>
      </c>
      <c r="R12" s="32" t="s">
        <v>7</v>
      </c>
      <c r="S12" s="32" t="s">
        <v>8</v>
      </c>
      <c r="T12" s="32" t="s">
        <v>9</v>
      </c>
      <c r="U12" s="32" t="s">
        <v>10</v>
      </c>
      <c r="V12" s="32" t="s">
        <v>11</v>
      </c>
      <c r="W12" s="32" t="s">
        <v>12</v>
      </c>
    </row>
    <row r="13" spans="2:23" s="7" customFormat="1" ht="15.75" x14ac:dyDescent="0.25">
      <c r="B13" s="32"/>
      <c r="C13" s="32"/>
      <c r="D13" s="32" t="s">
        <v>13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 t="s">
        <v>14</v>
      </c>
      <c r="P13" s="32"/>
      <c r="Q13" s="32"/>
      <c r="R13" s="32"/>
      <c r="S13" s="32"/>
      <c r="T13" s="32"/>
      <c r="U13" s="32"/>
      <c r="V13" s="32"/>
      <c r="W13" s="32"/>
    </row>
    <row r="14" spans="2:23" s="7" customFormat="1" ht="15.75" x14ac:dyDescent="0.25">
      <c r="B14" s="32"/>
      <c r="C14" s="32"/>
      <c r="D14" s="32" t="s">
        <v>15</v>
      </c>
      <c r="E14" s="32"/>
      <c r="F14" s="32"/>
      <c r="G14" s="32"/>
      <c r="H14" s="32"/>
      <c r="I14" s="32"/>
      <c r="J14" s="32"/>
      <c r="K14" s="32"/>
      <c r="L14" s="32"/>
      <c r="M14" s="32"/>
      <c r="N14" s="32" t="s">
        <v>16</v>
      </c>
      <c r="O14" s="32"/>
      <c r="P14" s="32"/>
      <c r="Q14" s="32"/>
      <c r="R14" s="32"/>
      <c r="S14" s="32"/>
      <c r="T14" s="32"/>
      <c r="U14" s="32"/>
      <c r="V14" s="32"/>
      <c r="W14" s="32"/>
    </row>
    <row r="15" spans="2:23" s="7" customFormat="1" ht="31.5" customHeight="1" x14ac:dyDescent="0.25">
      <c r="B15" s="32"/>
      <c r="C15" s="32"/>
      <c r="D15" s="32" t="s">
        <v>17</v>
      </c>
      <c r="E15" s="32"/>
      <c r="F15" s="32"/>
      <c r="G15" s="32" t="s">
        <v>18</v>
      </c>
      <c r="H15" s="32"/>
      <c r="I15" s="32"/>
      <c r="J15" s="32" t="s">
        <v>19</v>
      </c>
      <c r="K15" s="32"/>
      <c r="L15" s="32" t="s">
        <v>20</v>
      </c>
      <c r="M15" s="32"/>
      <c r="N15" s="32"/>
      <c r="O15" s="32" t="s">
        <v>21</v>
      </c>
      <c r="P15" s="32" t="s">
        <v>22</v>
      </c>
      <c r="Q15" s="32"/>
      <c r="R15" s="32"/>
      <c r="S15" s="32"/>
      <c r="T15" s="32"/>
      <c r="U15" s="32"/>
      <c r="V15" s="32"/>
      <c r="W15" s="32"/>
    </row>
    <row r="16" spans="2:23" s="7" customFormat="1" ht="63" x14ac:dyDescent="0.25">
      <c r="B16" s="32"/>
      <c r="C16" s="3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25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10.08.2026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0"/>
  <sheetViews>
    <sheetView zoomScale="84" zoomScaleNormal="84" workbookViewId="0">
      <selection activeCell="L25" sqref="L25"/>
    </sheetView>
  </sheetViews>
  <sheetFormatPr defaultRowHeight="15" x14ac:dyDescent="0.25"/>
  <cols>
    <col min="1" max="1" width="4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23" t="str">
        <f>'(1) Приобретение электроэнергии'!B8</f>
        <v>июль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32" t="s">
        <v>3</v>
      </c>
      <c r="C12" s="32" t="s">
        <v>4</v>
      </c>
      <c r="D12" s="32" t="s">
        <v>5</v>
      </c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 t="s">
        <v>6</v>
      </c>
      <c r="R12" s="32" t="s">
        <v>7</v>
      </c>
      <c r="S12" s="32" t="s">
        <v>8</v>
      </c>
      <c r="T12" s="32" t="s">
        <v>9</v>
      </c>
      <c r="U12" s="32" t="s">
        <v>10</v>
      </c>
      <c r="V12" s="32" t="s">
        <v>11</v>
      </c>
      <c r="W12" s="32" t="s">
        <v>12</v>
      </c>
    </row>
    <row r="13" spans="2:23" s="7" customFormat="1" ht="15.75" x14ac:dyDescent="0.25">
      <c r="B13" s="32"/>
      <c r="C13" s="32"/>
      <c r="D13" s="32" t="s">
        <v>13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 t="s">
        <v>14</v>
      </c>
      <c r="P13" s="32"/>
      <c r="Q13" s="32"/>
      <c r="R13" s="32"/>
      <c r="S13" s="32"/>
      <c r="T13" s="32"/>
      <c r="U13" s="32"/>
      <c r="V13" s="32"/>
      <c r="W13" s="32"/>
    </row>
    <row r="14" spans="2:23" s="7" customFormat="1" ht="15.75" x14ac:dyDescent="0.25">
      <c r="B14" s="32"/>
      <c r="C14" s="32"/>
      <c r="D14" s="32" t="s">
        <v>15</v>
      </c>
      <c r="E14" s="32"/>
      <c r="F14" s="32"/>
      <c r="G14" s="32"/>
      <c r="H14" s="32"/>
      <c r="I14" s="32"/>
      <c r="J14" s="32"/>
      <c r="K14" s="32"/>
      <c r="L14" s="32"/>
      <c r="M14" s="32"/>
      <c r="N14" s="32" t="s">
        <v>16</v>
      </c>
      <c r="O14" s="32"/>
      <c r="P14" s="32"/>
      <c r="Q14" s="32"/>
      <c r="R14" s="32"/>
      <c r="S14" s="32"/>
      <c r="T14" s="32"/>
      <c r="U14" s="32"/>
      <c r="V14" s="32"/>
      <c r="W14" s="32"/>
    </row>
    <row r="15" spans="2:23" s="7" customFormat="1" ht="31.5" customHeight="1" x14ac:dyDescent="0.25">
      <c r="B15" s="32"/>
      <c r="C15" s="32"/>
      <c r="D15" s="32" t="s">
        <v>17</v>
      </c>
      <c r="E15" s="32"/>
      <c r="F15" s="32"/>
      <c r="G15" s="32" t="s">
        <v>18</v>
      </c>
      <c r="H15" s="32"/>
      <c r="I15" s="32"/>
      <c r="J15" s="32" t="s">
        <v>19</v>
      </c>
      <c r="K15" s="32"/>
      <c r="L15" s="32" t="s">
        <v>20</v>
      </c>
      <c r="M15" s="32"/>
      <c r="N15" s="32"/>
      <c r="O15" s="32" t="s">
        <v>21</v>
      </c>
      <c r="P15" s="32" t="s">
        <v>22</v>
      </c>
      <c r="Q15" s="32"/>
      <c r="R15" s="32"/>
      <c r="S15" s="32"/>
      <c r="T15" s="32"/>
      <c r="U15" s="32"/>
      <c r="V15" s="32"/>
      <c r="W15" s="32"/>
    </row>
    <row r="16" spans="2:23" s="7" customFormat="1" ht="78.75" x14ac:dyDescent="0.25">
      <c r="B16" s="32"/>
      <c r="C16" s="3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51" customHeight="1" x14ac:dyDescent="0.25">
      <c r="B18" s="9" t="s">
        <v>49</v>
      </c>
      <c r="C18" s="1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10.08.2026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I24" sqref="I24"/>
    </sheetView>
  </sheetViews>
  <sheetFormatPr defaultRowHeight="15" x14ac:dyDescent="0.25"/>
  <cols>
    <col min="1" max="1" width="3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июль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32" t="s">
        <v>3</v>
      </c>
      <c r="C12" s="32" t="s">
        <v>4</v>
      </c>
      <c r="D12" s="32" t="s">
        <v>5</v>
      </c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 t="s">
        <v>6</v>
      </c>
      <c r="R12" s="32" t="s">
        <v>7</v>
      </c>
      <c r="S12" s="32" t="s">
        <v>8</v>
      </c>
      <c r="T12" s="32" t="s">
        <v>9</v>
      </c>
      <c r="U12" s="32" t="s">
        <v>10</v>
      </c>
      <c r="V12" s="32" t="s">
        <v>11</v>
      </c>
      <c r="W12" s="32" t="s">
        <v>12</v>
      </c>
    </row>
    <row r="13" spans="2:23" s="7" customFormat="1" ht="15.75" x14ac:dyDescent="0.25">
      <c r="B13" s="32"/>
      <c r="C13" s="32"/>
      <c r="D13" s="32" t="s">
        <v>13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 t="s">
        <v>14</v>
      </c>
      <c r="P13" s="32"/>
      <c r="Q13" s="32"/>
      <c r="R13" s="32"/>
      <c r="S13" s="32"/>
      <c r="T13" s="32"/>
      <c r="U13" s="32"/>
      <c r="V13" s="32"/>
      <c r="W13" s="32"/>
    </row>
    <row r="14" spans="2:23" s="7" customFormat="1" ht="15.75" x14ac:dyDescent="0.25">
      <c r="B14" s="32"/>
      <c r="C14" s="32"/>
      <c r="D14" s="32" t="s">
        <v>15</v>
      </c>
      <c r="E14" s="32"/>
      <c r="F14" s="32"/>
      <c r="G14" s="32"/>
      <c r="H14" s="32"/>
      <c r="I14" s="32"/>
      <c r="J14" s="32"/>
      <c r="K14" s="32"/>
      <c r="L14" s="32"/>
      <c r="M14" s="32"/>
      <c r="N14" s="32" t="s">
        <v>16</v>
      </c>
      <c r="O14" s="32"/>
      <c r="P14" s="32"/>
      <c r="Q14" s="32"/>
      <c r="R14" s="32"/>
      <c r="S14" s="32"/>
      <c r="T14" s="32"/>
      <c r="U14" s="32"/>
      <c r="V14" s="32"/>
      <c r="W14" s="32"/>
    </row>
    <row r="15" spans="2:23" s="7" customFormat="1" ht="31.5" customHeight="1" x14ac:dyDescent="0.25">
      <c r="B15" s="32"/>
      <c r="C15" s="32"/>
      <c r="D15" s="32" t="s">
        <v>17</v>
      </c>
      <c r="E15" s="32"/>
      <c r="F15" s="32"/>
      <c r="G15" s="32" t="s">
        <v>18</v>
      </c>
      <c r="H15" s="32"/>
      <c r="I15" s="32"/>
      <c r="J15" s="32" t="s">
        <v>19</v>
      </c>
      <c r="K15" s="32"/>
      <c r="L15" s="32" t="s">
        <v>20</v>
      </c>
      <c r="M15" s="32"/>
      <c r="N15" s="32"/>
      <c r="O15" s="32" t="s">
        <v>21</v>
      </c>
      <c r="P15" s="32" t="s">
        <v>22</v>
      </c>
      <c r="Q15" s="32"/>
      <c r="R15" s="32"/>
      <c r="S15" s="32"/>
      <c r="T15" s="32"/>
      <c r="U15" s="32"/>
      <c r="V15" s="32"/>
      <c r="W15" s="32"/>
    </row>
    <row r="16" spans="2:23" s="7" customFormat="1" ht="78.75" x14ac:dyDescent="0.25">
      <c r="B16" s="32"/>
      <c r="C16" s="3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10.08.2026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0"/>
  <sheetViews>
    <sheetView zoomScale="80" zoomScaleNormal="80" workbookViewId="0">
      <selection activeCell="O27" sqref="O27"/>
    </sheetView>
  </sheetViews>
  <sheetFormatPr defaultRowHeight="15" x14ac:dyDescent="0.25"/>
  <cols>
    <col min="1" max="1" width="4.5703125" customWidth="1"/>
    <col min="2" max="2" width="11.28515625" bestFit="1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5703125" customWidth="1"/>
    <col min="18" max="18" width="13.140625" customWidth="1"/>
    <col min="19" max="20" width="12.85546875" customWidth="1"/>
    <col min="21" max="21" width="13.85546875" customWidth="1"/>
    <col min="22" max="22" width="32.140625" customWidth="1"/>
    <col min="23" max="23" width="2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июль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32" t="s">
        <v>3</v>
      </c>
      <c r="C12" s="32" t="s">
        <v>4</v>
      </c>
      <c r="D12" s="32" t="s">
        <v>5</v>
      </c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 t="s">
        <v>6</v>
      </c>
      <c r="R12" s="32" t="s">
        <v>7</v>
      </c>
      <c r="S12" s="32" t="s">
        <v>8</v>
      </c>
      <c r="T12" s="32" t="s">
        <v>9</v>
      </c>
      <c r="U12" s="32" t="s">
        <v>10</v>
      </c>
      <c r="V12" s="32" t="s">
        <v>11</v>
      </c>
      <c r="W12" s="32" t="s">
        <v>12</v>
      </c>
    </row>
    <row r="13" spans="2:23" s="7" customFormat="1" ht="15.75" x14ac:dyDescent="0.25">
      <c r="B13" s="32"/>
      <c r="C13" s="32"/>
      <c r="D13" s="32" t="s">
        <v>13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 t="s">
        <v>14</v>
      </c>
      <c r="P13" s="32"/>
      <c r="Q13" s="32"/>
      <c r="R13" s="32"/>
      <c r="S13" s="32"/>
      <c r="T13" s="32"/>
      <c r="U13" s="32"/>
      <c r="V13" s="32"/>
      <c r="W13" s="32"/>
    </row>
    <row r="14" spans="2:23" s="7" customFormat="1" ht="15.75" x14ac:dyDescent="0.25">
      <c r="B14" s="32"/>
      <c r="C14" s="32"/>
      <c r="D14" s="32" t="s">
        <v>15</v>
      </c>
      <c r="E14" s="32"/>
      <c r="F14" s="32"/>
      <c r="G14" s="32"/>
      <c r="H14" s="32"/>
      <c r="I14" s="32"/>
      <c r="J14" s="32"/>
      <c r="K14" s="32"/>
      <c r="L14" s="32"/>
      <c r="M14" s="32"/>
      <c r="N14" s="32" t="s">
        <v>16</v>
      </c>
      <c r="O14" s="32"/>
      <c r="P14" s="32"/>
      <c r="Q14" s="32"/>
      <c r="R14" s="32"/>
      <c r="S14" s="32"/>
      <c r="T14" s="32"/>
      <c r="U14" s="32"/>
      <c r="V14" s="32"/>
      <c r="W14" s="32"/>
    </row>
    <row r="15" spans="2:23" s="7" customFormat="1" ht="31.5" customHeight="1" x14ac:dyDescent="0.25">
      <c r="B15" s="32"/>
      <c r="C15" s="32"/>
      <c r="D15" s="32" t="s">
        <v>17</v>
      </c>
      <c r="E15" s="32"/>
      <c r="F15" s="32"/>
      <c r="G15" s="32" t="s">
        <v>18</v>
      </c>
      <c r="H15" s="32"/>
      <c r="I15" s="32"/>
      <c r="J15" s="32" t="s">
        <v>19</v>
      </c>
      <c r="K15" s="32"/>
      <c r="L15" s="32" t="s">
        <v>20</v>
      </c>
      <c r="M15" s="32"/>
      <c r="N15" s="32"/>
      <c r="O15" s="32" t="s">
        <v>21</v>
      </c>
      <c r="P15" s="32" t="s">
        <v>22</v>
      </c>
      <c r="Q15" s="32"/>
      <c r="R15" s="32"/>
      <c r="S15" s="32"/>
      <c r="T15" s="32"/>
      <c r="U15" s="32"/>
      <c r="V15" s="32"/>
      <c r="W15" s="32"/>
    </row>
    <row r="16" spans="2:23" s="7" customFormat="1" ht="78.75" x14ac:dyDescent="0.25">
      <c r="B16" s="32"/>
      <c r="C16" s="3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5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10.08.2026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0"/>
  <sheetViews>
    <sheetView zoomScale="84" zoomScaleNormal="84" workbookViewId="0">
      <selection activeCell="Q32" sqref="Q32"/>
    </sheetView>
  </sheetViews>
  <sheetFormatPr defaultRowHeight="15" x14ac:dyDescent="0.25"/>
  <cols>
    <col min="1" max="1" width="3.855468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июль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32" t="s">
        <v>3</v>
      </c>
      <c r="C12" s="32" t="s">
        <v>4</v>
      </c>
      <c r="D12" s="32" t="s">
        <v>5</v>
      </c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 t="s">
        <v>6</v>
      </c>
      <c r="R12" s="32" t="s">
        <v>7</v>
      </c>
      <c r="S12" s="32" t="s">
        <v>8</v>
      </c>
      <c r="T12" s="32" t="s">
        <v>9</v>
      </c>
      <c r="U12" s="32" t="s">
        <v>10</v>
      </c>
      <c r="V12" s="32" t="s">
        <v>11</v>
      </c>
      <c r="W12" s="32" t="s">
        <v>12</v>
      </c>
    </row>
    <row r="13" spans="2:23" s="7" customFormat="1" ht="15.75" x14ac:dyDescent="0.25">
      <c r="B13" s="32"/>
      <c r="C13" s="32"/>
      <c r="D13" s="32" t="s">
        <v>13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 t="s">
        <v>14</v>
      </c>
      <c r="P13" s="32"/>
      <c r="Q13" s="32"/>
      <c r="R13" s="32"/>
      <c r="S13" s="32"/>
      <c r="T13" s="32"/>
      <c r="U13" s="32"/>
      <c r="V13" s="32"/>
      <c r="W13" s="32"/>
    </row>
    <row r="14" spans="2:23" s="7" customFormat="1" ht="15.75" x14ac:dyDescent="0.25">
      <c r="B14" s="32"/>
      <c r="C14" s="32"/>
      <c r="D14" s="32" t="s">
        <v>15</v>
      </c>
      <c r="E14" s="32"/>
      <c r="F14" s="32"/>
      <c r="G14" s="32"/>
      <c r="H14" s="32"/>
      <c r="I14" s="32"/>
      <c r="J14" s="32"/>
      <c r="K14" s="32"/>
      <c r="L14" s="32"/>
      <c r="M14" s="32"/>
      <c r="N14" s="32" t="s">
        <v>16</v>
      </c>
      <c r="O14" s="32"/>
      <c r="P14" s="32"/>
      <c r="Q14" s="32"/>
      <c r="R14" s="32"/>
      <c r="S14" s="32"/>
      <c r="T14" s="32"/>
      <c r="U14" s="32"/>
      <c r="V14" s="32"/>
      <c r="W14" s="32"/>
    </row>
    <row r="15" spans="2:23" s="7" customFormat="1" ht="31.5" customHeight="1" x14ac:dyDescent="0.25">
      <c r="B15" s="32"/>
      <c r="C15" s="32"/>
      <c r="D15" s="32" t="s">
        <v>17</v>
      </c>
      <c r="E15" s="32"/>
      <c r="F15" s="32"/>
      <c r="G15" s="32" t="s">
        <v>18</v>
      </c>
      <c r="H15" s="32"/>
      <c r="I15" s="32"/>
      <c r="J15" s="32" t="s">
        <v>19</v>
      </c>
      <c r="K15" s="32"/>
      <c r="L15" s="32" t="s">
        <v>20</v>
      </c>
      <c r="M15" s="32"/>
      <c r="N15" s="32"/>
      <c r="O15" s="32" t="s">
        <v>21</v>
      </c>
      <c r="P15" s="32" t="s">
        <v>22</v>
      </c>
      <c r="Q15" s="32"/>
      <c r="R15" s="32"/>
      <c r="S15" s="32"/>
      <c r="T15" s="32"/>
      <c r="U15" s="32"/>
      <c r="V15" s="32"/>
      <c r="W15" s="32"/>
    </row>
    <row r="16" spans="2:23" s="7" customFormat="1" ht="78.75" x14ac:dyDescent="0.25">
      <c r="B16" s="32"/>
      <c r="C16" s="3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10.08.2026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79" zoomScaleNormal="79" workbookViewId="0">
      <selection activeCell="V34" sqref="V34"/>
    </sheetView>
  </sheetViews>
  <sheetFormatPr defaultRowHeight="15" x14ac:dyDescent="0.25"/>
  <cols>
    <col min="1" max="1" width="5.285156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июль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32" t="s">
        <v>3</v>
      </c>
      <c r="C12" s="32" t="s">
        <v>4</v>
      </c>
      <c r="D12" s="32" t="s">
        <v>5</v>
      </c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 t="s">
        <v>6</v>
      </c>
      <c r="R12" s="32" t="s">
        <v>7</v>
      </c>
      <c r="S12" s="32" t="s">
        <v>8</v>
      </c>
      <c r="T12" s="32" t="s">
        <v>9</v>
      </c>
      <c r="U12" s="32" t="s">
        <v>10</v>
      </c>
      <c r="V12" s="32" t="s">
        <v>11</v>
      </c>
      <c r="W12" s="32" t="s">
        <v>12</v>
      </c>
    </row>
    <row r="13" spans="2:23" s="7" customFormat="1" ht="15.75" x14ac:dyDescent="0.25">
      <c r="B13" s="32"/>
      <c r="C13" s="32"/>
      <c r="D13" s="32" t="s">
        <v>13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 t="s">
        <v>14</v>
      </c>
      <c r="P13" s="32"/>
      <c r="Q13" s="32"/>
      <c r="R13" s="32"/>
      <c r="S13" s="32"/>
      <c r="T13" s="32"/>
      <c r="U13" s="32"/>
      <c r="V13" s="32"/>
      <c r="W13" s="32"/>
    </row>
    <row r="14" spans="2:23" s="7" customFormat="1" ht="15.75" x14ac:dyDescent="0.25">
      <c r="B14" s="32"/>
      <c r="C14" s="32"/>
      <c r="D14" s="32" t="s">
        <v>15</v>
      </c>
      <c r="E14" s="32"/>
      <c r="F14" s="32"/>
      <c r="G14" s="32"/>
      <c r="H14" s="32"/>
      <c r="I14" s="32"/>
      <c r="J14" s="32"/>
      <c r="K14" s="32"/>
      <c r="L14" s="32"/>
      <c r="M14" s="32"/>
      <c r="N14" s="32" t="s">
        <v>16</v>
      </c>
      <c r="O14" s="32"/>
      <c r="P14" s="32"/>
      <c r="Q14" s="32"/>
      <c r="R14" s="32"/>
      <c r="S14" s="32"/>
      <c r="T14" s="32"/>
      <c r="U14" s="32"/>
      <c r="V14" s="32"/>
      <c r="W14" s="32"/>
    </row>
    <row r="15" spans="2:23" s="7" customFormat="1" ht="31.5" customHeight="1" x14ac:dyDescent="0.25">
      <c r="B15" s="32"/>
      <c r="C15" s="32"/>
      <c r="D15" s="32" t="s">
        <v>17</v>
      </c>
      <c r="E15" s="32"/>
      <c r="F15" s="32"/>
      <c r="G15" s="32" t="s">
        <v>18</v>
      </c>
      <c r="H15" s="32"/>
      <c r="I15" s="32"/>
      <c r="J15" s="32" t="s">
        <v>19</v>
      </c>
      <c r="K15" s="32"/>
      <c r="L15" s="32" t="s">
        <v>20</v>
      </c>
      <c r="M15" s="32"/>
      <c r="N15" s="32"/>
      <c r="O15" s="32" t="s">
        <v>21</v>
      </c>
      <c r="P15" s="32" t="s">
        <v>22</v>
      </c>
      <c r="Q15" s="32"/>
      <c r="R15" s="32"/>
      <c r="S15" s="32"/>
      <c r="T15" s="32"/>
      <c r="U15" s="32"/>
      <c r="V15" s="32"/>
      <c r="W15" s="32"/>
    </row>
    <row r="16" spans="2:23" s="7" customFormat="1" ht="78.75" x14ac:dyDescent="0.25">
      <c r="B16" s="32"/>
      <c r="C16" s="3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20" t="str">
        <f>'(1) Приобретение электроэнергии'!B21</f>
        <v>* Информация представлена при наличии документов по состоянию на 10.08.2026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W26"/>
  <sheetViews>
    <sheetView topLeftCell="A6" zoomScale="70" zoomScaleNormal="70" workbookViewId="0">
      <selection activeCell="W22" sqref="W22"/>
    </sheetView>
  </sheetViews>
  <sheetFormatPr defaultRowHeight="15" x14ac:dyDescent="0.25"/>
  <cols>
    <col min="1" max="1" width="3" customWidth="1"/>
    <col min="2" max="2" width="9.5703125" customWidth="1"/>
    <col min="3" max="3" width="13.5703125" customWidth="1"/>
    <col min="4" max="4" width="10.425781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4.85546875" customWidth="1"/>
    <col min="14" max="14" width="15.5703125" customWidth="1"/>
    <col min="15" max="15" width="17.5703125" customWidth="1"/>
    <col min="16" max="16" width="11.85546875" customWidth="1"/>
    <col min="17" max="17" width="38.7109375" customWidth="1"/>
    <col min="18" max="18" width="13.140625" customWidth="1"/>
    <col min="19" max="20" width="12.85546875" customWidth="1"/>
    <col min="21" max="21" width="13.85546875" customWidth="1"/>
    <col min="22" max="22" width="31.5703125" customWidth="1"/>
    <col min="23" max="23" width="42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2" t="str">
        <f>'(1) Приобретение электроэнергии'!B8</f>
        <v>июль 2026 г.</v>
      </c>
      <c r="L8" s="5" t="s">
        <v>2</v>
      </c>
    </row>
    <row r="9" spans="2:23" ht="15.75" x14ac:dyDescent="0.25">
      <c r="B9" s="2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32" t="s">
        <v>3</v>
      </c>
      <c r="C12" s="32" t="s">
        <v>4</v>
      </c>
      <c r="D12" s="32" t="s">
        <v>5</v>
      </c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 t="s">
        <v>6</v>
      </c>
      <c r="R12" s="32" t="s">
        <v>7</v>
      </c>
      <c r="S12" s="32" t="s">
        <v>8</v>
      </c>
      <c r="T12" s="32" t="s">
        <v>9</v>
      </c>
      <c r="U12" s="32" t="s">
        <v>10</v>
      </c>
      <c r="V12" s="32" t="s">
        <v>11</v>
      </c>
      <c r="W12" s="32" t="s">
        <v>12</v>
      </c>
    </row>
    <row r="13" spans="2:23" s="7" customFormat="1" ht="15.75" x14ac:dyDescent="0.25">
      <c r="B13" s="32"/>
      <c r="C13" s="32"/>
      <c r="D13" s="32" t="s">
        <v>13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 t="s">
        <v>14</v>
      </c>
      <c r="P13" s="32"/>
      <c r="Q13" s="32"/>
      <c r="R13" s="32"/>
      <c r="S13" s="32"/>
      <c r="T13" s="32"/>
      <c r="U13" s="32"/>
      <c r="V13" s="32"/>
      <c r="W13" s="32"/>
    </row>
    <row r="14" spans="2:23" s="7" customFormat="1" ht="15.75" x14ac:dyDescent="0.25">
      <c r="B14" s="32"/>
      <c r="C14" s="32"/>
      <c r="D14" s="32" t="s">
        <v>15</v>
      </c>
      <c r="E14" s="32"/>
      <c r="F14" s="32"/>
      <c r="G14" s="32"/>
      <c r="H14" s="32"/>
      <c r="I14" s="32"/>
      <c r="J14" s="32"/>
      <c r="K14" s="32"/>
      <c r="L14" s="32"/>
      <c r="M14" s="32"/>
      <c r="N14" s="32" t="s">
        <v>16</v>
      </c>
      <c r="O14" s="32"/>
      <c r="P14" s="32"/>
      <c r="Q14" s="32"/>
      <c r="R14" s="32"/>
      <c r="S14" s="32"/>
      <c r="T14" s="32"/>
      <c r="U14" s="32"/>
      <c r="V14" s="32"/>
      <c r="W14" s="32"/>
    </row>
    <row r="15" spans="2:23" s="7" customFormat="1" ht="31.5" customHeight="1" x14ac:dyDescent="0.25">
      <c r="B15" s="32"/>
      <c r="C15" s="32"/>
      <c r="D15" s="32" t="s">
        <v>17</v>
      </c>
      <c r="E15" s="32"/>
      <c r="F15" s="32"/>
      <c r="G15" s="32" t="s">
        <v>18</v>
      </c>
      <c r="H15" s="32"/>
      <c r="I15" s="32"/>
      <c r="J15" s="32" t="s">
        <v>19</v>
      </c>
      <c r="K15" s="32"/>
      <c r="L15" s="32" t="s">
        <v>20</v>
      </c>
      <c r="M15" s="32"/>
      <c r="N15" s="32"/>
      <c r="O15" s="32" t="s">
        <v>21</v>
      </c>
      <c r="P15" s="32" t="s">
        <v>22</v>
      </c>
      <c r="Q15" s="32"/>
      <c r="R15" s="32"/>
      <c r="S15" s="32"/>
      <c r="T15" s="32"/>
      <c r="U15" s="32"/>
      <c r="V15" s="32"/>
      <c r="W15" s="32"/>
    </row>
    <row r="16" spans="2:23" s="7" customFormat="1" ht="78.75" x14ac:dyDescent="0.25">
      <c r="B16" s="32"/>
      <c r="C16" s="3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19">
        <f>'(1) Приобретение электроэнергии'!$C$18</f>
        <v>46203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42" t="s">
        <v>70</v>
      </c>
      <c r="R18" s="38">
        <f>U18/T18</f>
        <v>12.06</v>
      </c>
      <c r="S18" s="37" t="s">
        <v>56</v>
      </c>
      <c r="T18" s="43">
        <v>2</v>
      </c>
      <c r="U18" s="44">
        <v>24.12</v>
      </c>
      <c r="V18" s="42" t="s">
        <v>71</v>
      </c>
      <c r="W18" s="42" t="s">
        <v>72</v>
      </c>
    </row>
    <row r="19" spans="2:23" s="18" customFormat="1" ht="32.25" customHeight="1" x14ac:dyDescent="0.25">
      <c r="B19" s="16">
        <f>B18+1</f>
        <v>2</v>
      </c>
      <c r="C19" s="19">
        <f>'(1) Приобретение электроэнергии'!$C$18</f>
        <v>46203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42" t="s">
        <v>73</v>
      </c>
      <c r="R19" s="38">
        <f t="shared" ref="R19:R23" si="0">U19/T19</f>
        <v>14.162000000000001</v>
      </c>
      <c r="S19" s="37" t="s">
        <v>64</v>
      </c>
      <c r="T19" s="40">
        <v>1</v>
      </c>
      <c r="U19" s="44">
        <v>14.162000000000001</v>
      </c>
      <c r="V19" s="42" t="s">
        <v>60</v>
      </c>
      <c r="W19" s="42" t="s">
        <v>74</v>
      </c>
    </row>
    <row r="20" spans="2:23" s="18" customFormat="1" ht="32.25" customHeight="1" x14ac:dyDescent="0.25">
      <c r="B20" s="16">
        <f t="shared" ref="B20:B22" si="1">B19+1</f>
        <v>3</v>
      </c>
      <c r="C20" s="19">
        <f>'(1) Приобретение электроэнергии'!$C$18</f>
        <v>46203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42" t="s">
        <v>65</v>
      </c>
      <c r="R20" s="38">
        <f t="shared" si="0"/>
        <v>2.0477799999999999</v>
      </c>
      <c r="S20" s="37" t="s">
        <v>64</v>
      </c>
      <c r="T20" s="40">
        <v>1</v>
      </c>
      <c r="U20" s="44">
        <v>2.0477799999999999</v>
      </c>
      <c r="V20" s="42" t="s">
        <v>61</v>
      </c>
      <c r="W20" s="42" t="s">
        <v>75</v>
      </c>
    </row>
    <row r="21" spans="2:23" s="18" customFormat="1" ht="32.25" customHeight="1" x14ac:dyDescent="0.25">
      <c r="B21" s="16">
        <f t="shared" si="1"/>
        <v>4</v>
      </c>
      <c r="C21" s="19">
        <f>'(1) Приобретение электроэнергии'!$C$18</f>
        <v>46203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42" t="s">
        <v>59</v>
      </c>
      <c r="R21" s="38">
        <f t="shared" si="0"/>
        <v>5.45</v>
      </c>
      <c r="S21" s="37" t="s">
        <v>64</v>
      </c>
      <c r="T21" s="40">
        <v>1</v>
      </c>
      <c r="U21" s="44">
        <v>5.45</v>
      </c>
      <c r="V21" s="42" t="s">
        <v>63</v>
      </c>
      <c r="W21" s="42" t="s">
        <v>76</v>
      </c>
    </row>
    <row r="22" spans="2:23" s="18" customFormat="1" ht="32.25" customHeight="1" x14ac:dyDescent="0.25">
      <c r="B22" s="16">
        <f t="shared" si="1"/>
        <v>5</v>
      </c>
      <c r="C22" s="19">
        <f>'(1) Приобретение электроэнергии'!$C$18</f>
        <v>46203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42" t="s">
        <v>77</v>
      </c>
      <c r="R22" s="38">
        <f t="shared" si="0"/>
        <v>25.912140000000001</v>
      </c>
      <c r="S22" s="37" t="s">
        <v>64</v>
      </c>
      <c r="T22" s="45">
        <v>1</v>
      </c>
      <c r="U22" s="44">
        <v>25.912140000000001</v>
      </c>
      <c r="V22" s="39" t="s">
        <v>78</v>
      </c>
      <c r="W22" s="39" t="s">
        <v>79</v>
      </c>
    </row>
    <row r="23" spans="2:23" x14ac:dyDescent="0.25">
      <c r="U23" s="14"/>
    </row>
    <row r="24" spans="2:23" x14ac:dyDescent="0.25">
      <c r="B24" s="20" t="str">
        <f>'(9) Тех.обслуж. и тек. ремонт'!B20</f>
        <v>* Информация представлена при наличии документов по состоянию на 10.08.2026</v>
      </c>
    </row>
    <row r="25" spans="2:23" x14ac:dyDescent="0.25">
      <c r="U25" s="14"/>
    </row>
    <row r="26" spans="2:23" x14ac:dyDescent="0.25">
      <c r="U26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5" type="noConversion"/>
  <hyperlinks>
    <hyperlink ref="W3" location="sub_0" display="sub_0" xr:uid="{00000000-0004-0000-0900-000000000000}"/>
  </hyperlinks>
  <pageMargins left="0.7" right="0.7" top="0.75" bottom="0.75" header="0.3" footer="0.3"/>
  <pageSetup paperSize="9" scale="2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26"/>
  <sheetViews>
    <sheetView topLeftCell="B1" zoomScale="82" zoomScaleNormal="82" workbookViewId="0">
      <selection activeCell="T27" sqref="T27"/>
    </sheetView>
  </sheetViews>
  <sheetFormatPr defaultRowHeight="15" x14ac:dyDescent="0.25"/>
  <cols>
    <col min="1" max="1" width="3.85546875" customWidth="1"/>
    <col min="3" max="3" width="12.5703125" customWidth="1"/>
    <col min="4" max="4" width="11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8.7109375" customWidth="1"/>
    <col min="17" max="17" width="20.85546875" customWidth="1"/>
    <col min="18" max="18" width="13.140625" customWidth="1"/>
    <col min="19" max="20" width="12.85546875" customWidth="1"/>
    <col min="21" max="21" width="13.85546875" customWidth="1"/>
    <col min="22" max="22" width="24" customWidth="1"/>
    <col min="23" max="23" width="2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55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23" t="str">
        <f>'(1) Приобретение электроэнергии'!B8</f>
        <v>июль 2026 г.</v>
      </c>
      <c r="L8" s="5" t="s">
        <v>2</v>
      </c>
    </row>
    <row r="9" spans="2:23" ht="15.75" x14ac:dyDescent="0.25">
      <c r="B9" s="24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32" t="s">
        <v>3</v>
      </c>
      <c r="C12" s="32" t="s">
        <v>4</v>
      </c>
      <c r="D12" s="32" t="s">
        <v>5</v>
      </c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 t="s">
        <v>6</v>
      </c>
      <c r="R12" s="32" t="s">
        <v>7</v>
      </c>
      <c r="S12" s="32" t="s">
        <v>8</v>
      </c>
      <c r="T12" s="32" t="s">
        <v>9</v>
      </c>
      <c r="U12" s="32" t="s">
        <v>10</v>
      </c>
      <c r="V12" s="32" t="s">
        <v>11</v>
      </c>
      <c r="W12" s="32" t="s">
        <v>12</v>
      </c>
    </row>
    <row r="13" spans="2:23" s="7" customFormat="1" ht="15.75" x14ac:dyDescent="0.25">
      <c r="B13" s="32"/>
      <c r="C13" s="32"/>
      <c r="D13" s="32" t="s">
        <v>13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 t="s">
        <v>14</v>
      </c>
      <c r="P13" s="32"/>
      <c r="Q13" s="32"/>
      <c r="R13" s="32"/>
      <c r="S13" s="32"/>
      <c r="T13" s="32"/>
      <c r="U13" s="32"/>
      <c r="V13" s="32"/>
      <c r="W13" s="32"/>
    </row>
    <row r="14" spans="2:23" s="7" customFormat="1" ht="15.75" x14ac:dyDescent="0.25">
      <c r="B14" s="32"/>
      <c r="C14" s="32"/>
      <c r="D14" s="32" t="s">
        <v>15</v>
      </c>
      <c r="E14" s="32"/>
      <c r="F14" s="32"/>
      <c r="G14" s="32"/>
      <c r="H14" s="32"/>
      <c r="I14" s="32"/>
      <c r="J14" s="32"/>
      <c r="K14" s="32"/>
      <c r="L14" s="32"/>
      <c r="M14" s="32"/>
      <c r="N14" s="32" t="s">
        <v>16</v>
      </c>
      <c r="O14" s="32"/>
      <c r="P14" s="32"/>
      <c r="Q14" s="32"/>
      <c r="R14" s="32"/>
      <c r="S14" s="32"/>
      <c r="T14" s="32"/>
      <c r="U14" s="32"/>
      <c r="V14" s="32"/>
      <c r="W14" s="32"/>
    </row>
    <row r="15" spans="2:23" s="7" customFormat="1" ht="31.5" customHeight="1" x14ac:dyDescent="0.25">
      <c r="B15" s="32"/>
      <c r="C15" s="32"/>
      <c r="D15" s="32" t="s">
        <v>17</v>
      </c>
      <c r="E15" s="32"/>
      <c r="F15" s="32"/>
      <c r="G15" s="32" t="s">
        <v>18</v>
      </c>
      <c r="H15" s="32"/>
      <c r="I15" s="32"/>
      <c r="J15" s="32" t="s">
        <v>19</v>
      </c>
      <c r="K15" s="32"/>
      <c r="L15" s="32" t="s">
        <v>20</v>
      </c>
      <c r="M15" s="32"/>
      <c r="N15" s="32"/>
      <c r="O15" s="32" t="s">
        <v>21</v>
      </c>
      <c r="P15" s="32" t="s">
        <v>22</v>
      </c>
      <c r="Q15" s="32"/>
      <c r="R15" s="32"/>
      <c r="S15" s="32"/>
      <c r="T15" s="32"/>
      <c r="U15" s="32"/>
      <c r="V15" s="32"/>
      <c r="W15" s="32"/>
    </row>
    <row r="16" spans="2:23" s="7" customFormat="1" ht="78.75" x14ac:dyDescent="0.25">
      <c r="B16" s="32"/>
      <c r="C16" s="32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21">
        <f>'(1) Приобретение электроэнергии'!$C$18</f>
        <v>46203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50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49</v>
      </c>
      <c r="P18" s="16" t="s">
        <v>49</v>
      </c>
      <c r="Q18" s="37" t="s">
        <v>53</v>
      </c>
      <c r="R18" s="38">
        <f>U18/T18</f>
        <v>6.4153996947203834E-2</v>
      </c>
      <c r="S18" s="37" t="s">
        <v>58</v>
      </c>
      <c r="T18" s="40">
        <v>1258.3000465441692</v>
      </c>
      <c r="U18" s="41">
        <v>80.72497734466107</v>
      </c>
      <c r="V18" s="39" t="s">
        <v>57</v>
      </c>
      <c r="W18" s="37" t="s">
        <v>69</v>
      </c>
    </row>
    <row r="21" spans="2:23" x14ac:dyDescent="0.25">
      <c r="B21" s="20" t="str">
        <f>'(1) Приобретение электроэнергии'!B21</f>
        <v>* Информация представлена при наличии документов по состоянию на 10.08.2026</v>
      </c>
    </row>
    <row r="22" spans="2:23" x14ac:dyDescent="0.25">
      <c r="U22" s="17"/>
    </row>
    <row r="24" spans="2:23" x14ac:dyDescent="0.25">
      <c r="T24" s="15"/>
      <c r="U24" s="15"/>
    </row>
    <row r="25" spans="2:23" x14ac:dyDescent="0.25">
      <c r="T25" s="15"/>
      <c r="U25" s="15"/>
    </row>
    <row r="26" spans="2:23" x14ac:dyDescent="0.25">
      <c r="T26" s="15"/>
      <c r="U26" s="15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2026-08-10T09:56:08Z</dcterms:modified>
</cp:coreProperties>
</file>