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7F571577-ADF9-4E31-A199-1902D2E08849}" xr6:coauthVersionLast="47" xr6:coauthVersionMax="47" xr10:uidLastSave="{00000000-0000-0000-0000-000000000000}"/>
  <bookViews>
    <workbookView xWindow="-120" yWindow="-120" windowWidth="29040" windowHeight="15840" tabRatio="941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назначения'!$B$17:$Z$57</definedName>
    <definedName name="_xlnm._FilterDatabase" localSheetId="1" hidden="1">'(2) Вспомогательные материалы'!$B$17:$W$34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6" i="12" l="1"/>
  <c r="C56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B28" i="4"/>
  <c r="C28" i="4"/>
  <c r="B29" i="4"/>
  <c r="C29" i="4"/>
  <c r="B30" i="4"/>
  <c r="C30" i="4"/>
  <c r="B31" i="4"/>
  <c r="C31" i="4"/>
  <c r="B32" i="4"/>
  <c r="C32" i="4"/>
  <c r="B33" i="4"/>
  <c r="C33" i="4"/>
  <c r="B34" i="4"/>
  <c r="C34" i="4"/>
  <c r="B35" i="4"/>
  <c r="C35" i="4"/>
  <c r="R18" i="7"/>
  <c r="C18" i="7"/>
  <c r="R18" i="13"/>
  <c r="B19" i="4"/>
  <c r="B20" i="4" s="1"/>
  <c r="B21" i="4" s="1"/>
  <c r="B22" i="4" s="1"/>
  <c r="B23" i="4" s="1"/>
  <c r="B24" i="4" s="1"/>
  <c r="B25" i="4" s="1"/>
  <c r="B26" i="4" s="1"/>
  <c r="B27" i="4" s="1"/>
  <c r="C19" i="4"/>
  <c r="C20" i="4"/>
  <c r="C21" i="4"/>
  <c r="C22" i="4"/>
  <c r="C23" i="4"/>
  <c r="C24" i="4"/>
  <c r="C25" i="4"/>
  <c r="C26" i="4"/>
  <c r="C27" i="4"/>
  <c r="C36" i="12" l="1"/>
  <c r="C31" i="12"/>
  <c r="C30" i="12"/>
  <c r="C29" i="12"/>
  <c r="C26" i="12"/>
  <c r="C23" i="12"/>
  <c r="C22" i="12"/>
  <c r="C20" i="12"/>
  <c r="B19" i="12"/>
  <c r="B20" i="12" s="1"/>
  <c r="B21" i="12" s="1"/>
  <c r="C19" i="12"/>
  <c r="R18" i="1"/>
  <c r="B22" i="12" l="1"/>
  <c r="B23" i="12" l="1"/>
  <c r="B24" i="12" s="1"/>
  <c r="B25" i="12" s="1"/>
  <c r="C37" i="12"/>
  <c r="C38" i="12"/>
  <c r="C19" i="1"/>
  <c r="B26" i="12" l="1"/>
  <c r="B27" i="12" s="1"/>
  <c r="B28" i="12" s="1"/>
  <c r="C18" i="13"/>
  <c r="C21" i="12"/>
  <c r="C24" i="12"/>
  <c r="C25" i="12"/>
  <c r="C27" i="12"/>
  <c r="C28" i="12"/>
  <c r="C32" i="12"/>
  <c r="C33" i="12"/>
  <c r="C34" i="12"/>
  <c r="C35" i="12"/>
  <c r="C18" i="12"/>
  <c r="B29" i="12" l="1"/>
  <c r="C18" i="4"/>
  <c r="B30" i="12" l="1"/>
  <c r="B20" i="13"/>
  <c r="B57" i="12"/>
  <c r="B20" i="11"/>
  <c r="B20" i="10"/>
  <c r="B20" i="9"/>
  <c r="B20" i="8"/>
  <c r="B20" i="7"/>
  <c r="B20" i="6"/>
  <c r="B20" i="5"/>
  <c r="B38" i="4"/>
  <c r="B31" i="12" l="1"/>
  <c r="B32" i="12" s="1"/>
  <c r="B33" i="12" s="1"/>
  <c r="B34" i="12" s="1"/>
  <c r="B35" i="12" s="1"/>
  <c r="B8" i="4"/>
  <c r="B8" i="5"/>
  <c r="B8" i="6"/>
  <c r="B8" i="7"/>
  <c r="B8" i="8"/>
  <c r="B8" i="9"/>
  <c r="B8" i="10"/>
  <c r="B8" i="11"/>
  <c r="B8" i="12"/>
  <c r="B8" i="13"/>
  <c r="B36" i="12" l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R19" i="1" l="1"/>
</calcChain>
</file>

<file path=xl/sharedStrings.xml><?xml version="1.0" encoding="utf-8"?>
<sst xmlns="http://schemas.openxmlformats.org/spreadsheetml/2006/main" count="1612" uniqueCount="236">
  <si>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</si>
  <si>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</si>
  <si>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</si>
  <si>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</si>
  <si>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</si>
  <si>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</si>
  <si>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</si>
  <si>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</si>
  <si>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</si>
  <si>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</si>
  <si>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</si>
  <si>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</si>
  <si>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</si>
  <si>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</si>
  <si>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</si>
  <si>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</si>
  <si>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</si>
  <si>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</si>
  <si>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</si>
  <si>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</si>
  <si>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</si>
  <si>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</si>
  <si>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</si>
  <si>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</si>
  <si>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</si>
  <si>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</si>
  <si>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</si>
  <si>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</si>
  <si>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</si>
  <si>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</si>
  <si>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</si>
  <si>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</si>
  <si>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</si>
  <si>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</si>
  <si>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</si>
  <si>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</si>
  <si>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</si>
  <si>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</si>
  <si>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</si>
  <si>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</si>
  <si>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</si>
  <si>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</si>
  <si>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</si>
  <si>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</si>
  <si>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</si>
  <si>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</si>
  <si>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</si>
  <si>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</si>
  <si>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</si>
  <si>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</si>
  <si>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</si>
  <si>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АО "Энергосбытовая компания Восток"</t>
  </si>
  <si>
    <t>Приобретение электроэнергии</t>
  </si>
  <si>
    <t>кВт.ч.</t>
  </si>
  <si>
    <t>Приобретение ГСМ</t>
  </si>
  <si>
    <t>АО "ГазпромЭнергоСбыт Тюмень"</t>
  </si>
  <si>
    <t>Промстройпуть  ППФ ООО</t>
  </si>
  <si>
    <t>от 8 декабря 2022 г. N 960/22</t>
  </si>
  <si>
    <t>ЭНЕРГОКОНСАЛТИНГГРУПП ООО</t>
  </si>
  <si>
    <t>Атол Онлайн ООО</t>
  </si>
  <si>
    <t>шт.</t>
  </si>
  <si>
    <t xml:space="preserve"> </t>
  </si>
  <si>
    <t>ед.</t>
  </si>
  <si>
    <t>ГЛОНАСС АО</t>
  </si>
  <si>
    <t>ТаймВэб.Технологии ООО</t>
  </si>
  <si>
    <t>ПЕТРОЛ86 ООО</t>
  </si>
  <si>
    <t>тыс. м3</t>
  </si>
  <si>
    <t>литр/м3</t>
  </si>
  <si>
    <t>Трейд-сервис ООО</t>
  </si>
  <si>
    <t>Аренда газ-да в.д. и ГРПШ</t>
  </si>
  <si>
    <t>Аренда нежилого помещения</t>
  </si>
  <si>
    <t>Услуги связи и интернета</t>
  </si>
  <si>
    <t>м3</t>
  </si>
  <si>
    <t>АПБ ООО</t>
  </si>
  <si>
    <t>ГВК СГМУП</t>
  </si>
  <si>
    <t>ГТС СГМУП</t>
  </si>
  <si>
    <t>ИНФОРМБЮРО, ООО</t>
  </si>
  <si>
    <t>МИКРО-М ООО</t>
  </si>
  <si>
    <t>Погородняя-Граховская Анна Викторовна</t>
  </si>
  <si>
    <t>ЮГРА-ЭКОЛОГИЯ АО</t>
  </si>
  <si>
    <t>Расходные материалы</t>
  </si>
  <si>
    <t>ГАЗПРОМ ГАЗОРАСПРЕДЕЛЕНИЕ СЕВЕР АО</t>
  </si>
  <si>
    <t>ПЕРВЫЙ АО</t>
  </si>
  <si>
    <t>КС ХОЛДИНГОВАЯ КОМПАНИЯ ООО</t>
  </si>
  <si>
    <t>АРМ ПД-клиент АПК"Телескоп</t>
  </si>
  <si>
    <t>Ростелеком  ОАО абонентская</t>
  </si>
  <si>
    <t>чел.</t>
  </si>
  <si>
    <t>МЦ ДАР ООО</t>
  </si>
  <si>
    <t>ХЭДХАНТЕР ООО</t>
  </si>
  <si>
    <t>АВТОТЕХНИКА ООО</t>
  </si>
  <si>
    <t>ДРАЙВЕР ООО</t>
  </si>
  <si>
    <t>Интернет Решения ООО</t>
  </si>
  <si>
    <t>Природный газ-потери</t>
  </si>
  <si>
    <t>июнь 2026г.</t>
  </si>
  <si>
    <t>* Информация представлена при наличии документов по состоянию на 07.07.2026</t>
  </si>
  <si>
    <t>№943 от 31.05.2026</t>
  </si>
  <si>
    <t>№5010526080001266/08/00000 от 31.05.2026</t>
  </si>
  <si>
    <t>№226053102862/05 от 31.05.2026</t>
  </si>
  <si>
    <t>ВСК САО</t>
  </si>
  <si>
    <t>ОСАГО</t>
  </si>
  <si>
    <t>№ХХХ0648922666 от 19.05.2026; №ХХХ0648900633 от 19.05.2026; №ХХХ0648912526 от 19.05.2026; №ХХХ0648918274 от 19.05.2026; №ХХХ0648920362 от 19.05.2026</t>
  </si>
  <si>
    <t>№РГ31730 от 31.05.2026</t>
  </si>
  <si>
    <t>Запасные части (автотранспорт)</t>
  </si>
  <si>
    <t>№АТ000000659 от 14.05.2026; №АТ000000660 от 14.05.2026</t>
  </si>
  <si>
    <t>Гелеверя В.П. ИП</t>
  </si>
  <si>
    <t>№60 от 02.02.2026; №417 от 05.05.2026</t>
  </si>
  <si>
    <t>Гефест ООО</t>
  </si>
  <si>
    <t>№149 от 29.05.2026</t>
  </si>
  <si>
    <t>Комплектующие для орг. техники</t>
  </si>
  <si>
    <t>ДНС Ритейл</t>
  </si>
  <si>
    <t>№Б-00368411/4420 от 15.05.2026</t>
  </si>
  <si>
    <t>Хоз. Материалы</t>
  </si>
  <si>
    <t>№14 от 15.05.2026</t>
  </si>
  <si>
    <t>№1589197/1272 от 04.05.2026; №1009569/441 от 26.05.2026; №1623827/307 от 26.05.2026; №703/144 от 28.05.2026; №3892682/105 от 28.05.2026; №4025124/12 от 18.05.2026; №366109/336 от 18.05.2026; №52715627 от 18.05.2026; №228343/227 от 20.05.2026</t>
  </si>
  <si>
    <t>№804 от 15.05.2026; № 887 от 28.05.2026</t>
  </si>
  <si>
    <t>Масла и спец. жидкости</t>
  </si>
  <si>
    <t>Премиум Ойл ООО</t>
  </si>
  <si>
    <t>№КС-4900 от 06.05.2026</t>
  </si>
  <si>
    <t>Аккумуляторная батарея</t>
  </si>
  <si>
    <t>№РЦ-6134 от 15.05.2026</t>
  </si>
  <si>
    <t>Краги  сварщика; круг зачистной; Круг отрезной по металлу 150; Перчатки комбинированные</t>
  </si>
  <si>
    <t>ТСК ООО ТехноСварКомплект</t>
  </si>
  <si>
    <t>№ЦБ-3748/3 от 18.05.2026</t>
  </si>
  <si>
    <t>кислород технический сорт1 ; Газ-пропан ГОСТ Р 52087-2003</t>
  </si>
  <si>
    <t>ЮГОС-КОНС ООО</t>
  </si>
  <si>
    <t>№376 от 31.05.2026</t>
  </si>
  <si>
    <t>Автошина R16 КАМА 235/70</t>
  </si>
  <si>
    <t>Конкорд ООО</t>
  </si>
  <si>
    <t>№УТ794 от 04.05.2026</t>
  </si>
  <si>
    <t>Батарейка Camelion</t>
  </si>
  <si>
    <t>ВсеИнструменты.ру</t>
  </si>
  <si>
    <t>№0505003306-СРГ от 05.05.2026</t>
  </si>
  <si>
    <t>СТП ООО</t>
  </si>
  <si>
    <t>№ЕК-698 от 25.05.2026</t>
  </si>
  <si>
    <t>Альшин М.Ш. ИП</t>
  </si>
  <si>
    <t>№131 от 04.05.2026; №160 от 30.05.2026</t>
  </si>
  <si>
    <t>ТЕХГИДРОСЕРВИС ООО пост.</t>
  </si>
  <si>
    <t>№ТГ00-002016 от 13.05.2026; №ТГ00-002112 от 20.05.2026; №ТГ00-002182 от 22.05.2026; №ТГ00-01920 от 07.05.2026; №ТГ00-002018 от 13.05.2026; №ТГ00-002013 от 13.05.2026; №ТГ00-002048 от 15.05.2026; №ТГ00-002139 от 20.05.2026; №ТГ00-002197 от 22.05.2026; №ТГ00-002319 от 29.05.2026</t>
  </si>
  <si>
    <t>Протектор магниевый с активатором ПМ-10У</t>
  </si>
  <si>
    <t>ГК АРМАГАЗ ООО</t>
  </si>
  <si>
    <t>№5422 от 25.05.2026</t>
  </si>
  <si>
    <t>ТО системы охранно-пожарной сигнализации и системы средств оповещения о пожаре на объектах заказчика</t>
  </si>
  <si>
    <t>месяц</t>
  </si>
  <si>
    <t>№389 от 31.05.2026</t>
  </si>
  <si>
    <t xml:space="preserve">Аренда ККТ , Услуга хранения ФН АО </t>
  </si>
  <si>
    <t>№1383582 от 31.05.2026</t>
  </si>
  <si>
    <t>Аренда газ-да в.д. и котельной</t>
  </si>
  <si>
    <t>Банных Сергей Васильевич</t>
  </si>
  <si>
    <t>№33 от 31.05.2026</t>
  </si>
  <si>
    <t>Аренда газ-да в.д. и ГРПШ Набережная</t>
  </si>
  <si>
    <t>Булат ООО аренда</t>
  </si>
  <si>
    <t>№ 00000034 от 31.05.2026</t>
  </si>
  <si>
    <t>Холодное водоснабжение и водоотведение (с учетом потерь). Плата за негативное воздействие на работу централизованной системы водоотведения.</t>
  </si>
  <si>
    <t xml:space="preserve"> №1103056 от 31.05.2026</t>
  </si>
  <si>
    <t xml:space="preserve">Услуги связи по передаче данных по Тарифному плану "ЭРА-ТЕЛЕМАТИКА" </t>
  </si>
  <si>
    <t xml:space="preserve"> 229839 от 31.05.2026</t>
  </si>
  <si>
    <t xml:space="preserve">Теплоэнергия. Горячая вода (компонент на холодную воду)  </t>
  </si>
  <si>
    <t>№27589 от 31.05.2026</t>
  </si>
  <si>
    <t>Услуги доставки груза</t>
  </si>
  <si>
    <t>Деловые Линии ООО</t>
  </si>
  <si>
    <t xml:space="preserve"> №0000-000003 от 06.05.2026 </t>
  </si>
  <si>
    <t xml:space="preserve">ПО Microsoft/Windows 11 Pro </t>
  </si>
  <si>
    <t>Деловые системы ООО</t>
  </si>
  <si>
    <t>№148 от 18.05.2026</t>
  </si>
  <si>
    <t>Ремонт компьютерной техники - моноблок</t>
  </si>
  <si>
    <t>Иванов Е.М. ИП</t>
  </si>
  <si>
    <t>№0071402 от 05.03.2026</t>
  </si>
  <si>
    <t xml:space="preserve">Информ.обсл.в газете "Новости Югры" </t>
  </si>
  <si>
    <t>ИД НОВОСТИ ЮГРЫ АО</t>
  </si>
  <si>
    <t xml:space="preserve"> №297 от 14.05.2026; №703 от 22.05.2026</t>
  </si>
  <si>
    <t>Услуги по адаптации и сопровождению экземпляра Системы СПС Консультант Универсал смарт-комплект Проф (в т.ч. специальная копия Системы)</t>
  </si>
  <si>
    <t>№970 от 29.05.2026</t>
  </si>
  <si>
    <t xml:space="preserve">Право использования программы для ЭВМ "Контур.Диадок", тарифный план "2000 документов" </t>
  </si>
  <si>
    <t>Контур ПФ СКБ АО</t>
  </si>
  <si>
    <t>№26932275849 от 13.05.2026</t>
  </si>
  <si>
    <t xml:space="preserve">Экспресс-доставка документов и грузов за май 2026 год </t>
  </si>
  <si>
    <t>№26053101529 от 31.05.2026</t>
  </si>
  <si>
    <t>№79 от 25.05.2026</t>
  </si>
  <si>
    <t>Услуги сотовой связи</t>
  </si>
  <si>
    <t>МТС (сотовая связь)</t>
  </si>
  <si>
    <t>№б/н от 31.05.2026</t>
  </si>
  <si>
    <t>НОВОЛИК ЧОУ ДПО</t>
  </si>
  <si>
    <t>№17 от 31.05.2026</t>
  </si>
  <si>
    <t>Аренда автотранспорта</t>
  </si>
  <si>
    <t>ОИС ООО пост.</t>
  </si>
  <si>
    <t>№22 от 31.05.2026; №25 от 31.05.2026</t>
  </si>
  <si>
    <t>Медицинские осмотры (предрейсовые, послерейсовые)</t>
  </si>
  <si>
    <t>№21 от 31.05.2026</t>
  </si>
  <si>
    <t>Аренда производственных помещений</t>
  </si>
  <si>
    <t>№23 от 31.05.2026; № 25 от 31.05.2026</t>
  </si>
  <si>
    <t>№248 от 31.05.2026</t>
  </si>
  <si>
    <t>Услуги почты</t>
  </si>
  <si>
    <t>Почта России АО УФПС</t>
  </si>
  <si>
    <t>№073006у00004370 от 31.05.2026; №073006у00004205 от 31.05.2026</t>
  </si>
  <si>
    <t xml:space="preserve">Аренда газопровода высокого давления и ПГБ </t>
  </si>
  <si>
    <t>№124 от 31.05.2026</t>
  </si>
  <si>
    <t>№5450780/34613481 от 31.05.2026; №5450780/34607867 от 31.05.2026; №5450780/34611661 от 31.05.2026; №5450780/34613483 от 31.05.2026; №5450780/34608228 от 31.05.2026</t>
  </si>
  <si>
    <t>Транспортные услуги</t>
  </si>
  <si>
    <t>Семенюк А.А. ИП</t>
  </si>
  <si>
    <t>№13 от 22.05.2026</t>
  </si>
  <si>
    <t>Неисключительная лицензия на ПО "Платформа ТАЙМВЭБ Панель управления сайтами"</t>
  </si>
  <si>
    <t>№202145 от 31.05.2026</t>
  </si>
  <si>
    <t xml:space="preserve">Профилактика, ремонт лазерного принтера (ролики захвата,печка). Востановление, заправка картриджа тонером </t>
  </si>
  <si>
    <t>Техносфера ООО</t>
  </si>
  <si>
    <t>№206 от 15.05.2026; №207 от 15.05.2026</t>
  </si>
  <si>
    <t xml:space="preserve">Право ограниченного пользования (сервитут) </t>
  </si>
  <si>
    <t>Управление лесопаркового хоз-ва</t>
  </si>
  <si>
    <t>№2026 от 31.05.2026</t>
  </si>
  <si>
    <t>Гос. пошлина за тех. осмотр</t>
  </si>
  <si>
    <t>УФК по ХМАО-Югре (УМВД России по ХМАО-Югре)</t>
  </si>
  <si>
    <t>№1548 от 08.05.2026</t>
  </si>
  <si>
    <t>Сопровождение ПО 1-С</t>
  </si>
  <si>
    <t>№32 от 31.05.2026</t>
  </si>
  <si>
    <t xml:space="preserve">Услуга по обращению с твердыми коммунальными отходами </t>
  </si>
  <si>
    <t>№26053101458/86/22 от 31.05.2026</t>
  </si>
  <si>
    <t>Аренда газопроводов п.г.т. Барсово</t>
  </si>
  <si>
    <t>УТВиВ № 1 МУП "ТО "МО поставщик</t>
  </si>
  <si>
    <t>№4942 от 31.05.2026</t>
  </si>
  <si>
    <t>Ремонт транспорта</t>
  </si>
  <si>
    <t>№ЕК-698 от 25.05.2026; №ЕК-715 от 27.05.2026</t>
  </si>
  <si>
    <t xml:space="preserve">Контроль [оценка] геометрических размеров сужающего устройства. Диафрагмы бескамерные [от 300 до 700 мм] [по внешнему диаметру] </t>
  </si>
  <si>
    <t>ТЮМЕНСКИЙ ЦСМ ФБУ</t>
  </si>
  <si>
    <t>№0000-А13670 от 20.05.2026</t>
  </si>
  <si>
    <t>Услуги мойки , ТО и диагностика а/м</t>
  </si>
  <si>
    <t>Ербулов Игорь Сергеевич</t>
  </si>
  <si>
    <t>№905 от 13.05.2026; №919 от 13.05.2026</t>
  </si>
  <si>
    <t>Медицинский осмотр</t>
  </si>
  <si>
    <t>№272 от 05.05.2026</t>
  </si>
  <si>
    <t>Доступ к Базе данных с возможностью просмотра контактной информации соискателя с использованием API HH и публикациями вакансий: региональный критерий</t>
  </si>
  <si>
    <t>№20260531-004807 от 31.05.2026</t>
  </si>
  <si>
    <t>Абонентское обслуживание системы мониторинга транспорта (Gelios)</t>
  </si>
  <si>
    <t>НАВИС ООО</t>
  </si>
  <si>
    <t>№536 от 31.05.2026</t>
  </si>
  <si>
    <t>ЗАВОД ПРОМСТРОЙДЕТАЛЕЙ АО</t>
  </si>
  <si>
    <t>№1496 от 25.05.2026</t>
  </si>
  <si>
    <t>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</si>
</sst>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  <font>
      <sz val="12"/>
      <color rgb="FF00009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75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2" fontId="18" fillId="0" borderId="0" xfId="0" applyNumberFormat="1" applyFont="1"/>
    <xf numFmtId="0" fontId="4" fillId="0" borderId="0" xfId="1" applyFill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0" zoomScaleNormal="80" workbookViewId="0">
      <selection activeCell="I24" sqref="I24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33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">
        <v>93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39">
        <v>46173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52</v>
      </c>
      <c r="R18" s="57">
        <f>U18/T18</f>
        <v>1.0367309884292067E-2</v>
      </c>
      <c r="S18" s="28" t="s">
        <v>53</v>
      </c>
      <c r="T18" s="56">
        <v>6373.9440000000004</v>
      </c>
      <c r="U18" s="56">
        <v>66.080652633124117</v>
      </c>
      <c r="V18" s="28" t="s">
        <v>51</v>
      </c>
      <c r="W18" s="28" t="s">
        <v>97</v>
      </c>
    </row>
    <row r="19" spans="2:23" s="18" customFormat="1" ht="47.25" x14ac:dyDescent="0.25">
      <c r="B19" s="28">
        <v>2</v>
      </c>
      <c r="C19" s="39">
        <f>C18</f>
        <v>46173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52</v>
      </c>
      <c r="R19" s="57">
        <f>U19/T19</f>
        <v>1.0058571428571429E-2</v>
      </c>
      <c r="S19" s="28" t="s">
        <v>53</v>
      </c>
      <c r="T19" s="56">
        <v>21</v>
      </c>
      <c r="U19" s="56">
        <v>0.21123</v>
      </c>
      <c r="V19" s="28" t="s">
        <v>55</v>
      </c>
      <c r="W19" s="28" t="s">
        <v>96</v>
      </c>
    </row>
    <row r="20" spans="2:23" s="18" customFormat="1" x14ac:dyDescent="0.25">
      <c r="U20" s="22"/>
    </row>
    <row r="21" spans="2:23" s="18" customFormat="1" x14ac:dyDescent="0.25">
      <c r="B21" s="42" t="s">
        <v>94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44"/>
  <sheetViews>
    <sheetView topLeftCell="A2" zoomScale="74" zoomScaleNormal="74" workbookViewId="0">
      <pane xSplit="3" ySplit="16" topLeftCell="G26" activePane="bottomRight" state="frozen"/>
      <selection activeCell="A2" sqref="A2"/>
      <selection pane="topRight" activeCell="D2" sqref="D2"/>
      <selection pane="bottomLeft" activeCell="A18" sqref="A18"/>
      <selection pane="bottomRight" activeCell="W18" sqref="W18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59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48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июнь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39">
        <f>'(1) Приобретение электроэнергии'!$C$18</f>
        <v>46173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92</v>
      </c>
      <c r="R18" s="57">
        <v>6.394959315178026</v>
      </c>
      <c r="S18" s="28" t="s">
        <v>66</v>
      </c>
      <c r="T18" s="60">
        <v>21.260999999999999</v>
      </c>
      <c r="U18" s="61">
        <v>135.96323000000001</v>
      </c>
      <c r="V18" s="55" t="s">
        <v>81</v>
      </c>
      <c r="W18" s="62" t="s">
        <v>101</v>
      </c>
    </row>
    <row r="19" spans="2:23" s="17" customFormat="1" ht="32.25" customHeight="1" x14ac:dyDescent="0.25">
      <c r="B19" s="28">
        <f>B18+1</f>
        <v>2</v>
      </c>
      <c r="C19" s="39">
        <f>'(1) Приобретение электроэнергии'!$C$18</f>
        <v>46173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102</v>
      </c>
      <c r="R19" s="57">
        <v>9.0550000000000015</v>
      </c>
      <c r="S19" s="28" t="s">
        <v>60</v>
      </c>
      <c r="T19" s="60">
        <v>2</v>
      </c>
      <c r="U19" s="61">
        <v>18.110000000000003</v>
      </c>
      <c r="V19" s="55" t="s">
        <v>89</v>
      </c>
      <c r="W19" s="62" t="s">
        <v>103</v>
      </c>
    </row>
    <row r="20" spans="2:23" s="17" customFormat="1" ht="32.25" customHeight="1" x14ac:dyDescent="0.25">
      <c r="B20" s="28">
        <f t="shared" ref="B20:B35" si="0">B19+1</f>
        <v>3</v>
      </c>
      <c r="C20" s="39">
        <f>'(1) Приобретение электроэнергии'!$C$18</f>
        <v>46173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28" t="s">
        <v>102</v>
      </c>
      <c r="R20" s="57">
        <v>21.25</v>
      </c>
      <c r="S20" s="28" t="s">
        <v>60</v>
      </c>
      <c r="T20" s="60">
        <v>2</v>
      </c>
      <c r="U20" s="61">
        <v>42.5</v>
      </c>
      <c r="V20" s="55" t="s">
        <v>104</v>
      </c>
      <c r="W20" s="62" t="s">
        <v>105</v>
      </c>
    </row>
    <row r="21" spans="2:23" s="17" customFormat="1" ht="32.25" customHeight="1" x14ac:dyDescent="0.25">
      <c r="B21" s="28">
        <f t="shared" si="0"/>
        <v>4</v>
      </c>
      <c r="C21" s="39">
        <f>'(1) Приобретение электроэнергии'!$C$18</f>
        <v>46173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28" t="s">
        <v>80</v>
      </c>
      <c r="R21" s="57">
        <v>0.5</v>
      </c>
      <c r="S21" s="28" t="s">
        <v>60</v>
      </c>
      <c r="T21" s="60">
        <v>8</v>
      </c>
      <c r="U21" s="61">
        <v>4</v>
      </c>
      <c r="V21" s="55" t="s">
        <v>106</v>
      </c>
      <c r="W21" s="62" t="s">
        <v>107</v>
      </c>
    </row>
    <row r="22" spans="2:23" s="17" customFormat="1" ht="32.25" customHeight="1" x14ac:dyDescent="0.25">
      <c r="B22" s="28">
        <f t="shared" si="0"/>
        <v>5</v>
      </c>
      <c r="C22" s="39">
        <f>'(1) Приобретение электроэнергии'!$C$18</f>
        <v>46173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28" t="s">
        <v>108</v>
      </c>
      <c r="R22" s="57">
        <v>0.79900000000000004</v>
      </c>
      <c r="S22" s="28" t="s">
        <v>60</v>
      </c>
      <c r="T22" s="60">
        <v>2</v>
      </c>
      <c r="U22" s="61">
        <v>1.5980000000000001</v>
      </c>
      <c r="V22" s="55" t="s">
        <v>109</v>
      </c>
      <c r="W22" s="62" t="s">
        <v>110</v>
      </c>
    </row>
    <row r="23" spans="2:23" s="17" customFormat="1" ht="32.25" customHeight="1" x14ac:dyDescent="0.25">
      <c r="B23" s="28">
        <f t="shared" si="0"/>
        <v>6</v>
      </c>
      <c r="C23" s="39">
        <f>'(1) Приобретение электроэнергии'!$C$18</f>
        <v>46173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28" t="s">
        <v>111</v>
      </c>
      <c r="R23" s="57">
        <v>0.16462499999999999</v>
      </c>
      <c r="S23" s="28" t="s">
        <v>60</v>
      </c>
      <c r="T23" s="60">
        <v>96</v>
      </c>
      <c r="U23" s="61">
        <v>15.804</v>
      </c>
      <c r="V23" s="55" t="s">
        <v>90</v>
      </c>
      <c r="W23" s="62" t="s">
        <v>112</v>
      </c>
    </row>
    <row r="24" spans="2:23" s="17" customFormat="1" ht="32.25" customHeight="1" x14ac:dyDescent="0.25">
      <c r="B24" s="28">
        <f t="shared" si="0"/>
        <v>7</v>
      </c>
      <c r="C24" s="39">
        <f>'(1) Приобретение электроэнергии'!$C$18</f>
        <v>46173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28" t="s">
        <v>80</v>
      </c>
      <c r="R24" s="57">
        <v>1.141875</v>
      </c>
      <c r="S24" s="28" t="s">
        <v>60</v>
      </c>
      <c r="T24" s="60">
        <v>16</v>
      </c>
      <c r="U24" s="61">
        <v>18.27</v>
      </c>
      <c r="V24" s="55" t="s">
        <v>91</v>
      </c>
      <c r="W24" s="62" t="s">
        <v>113</v>
      </c>
    </row>
    <row r="25" spans="2:23" s="17" customFormat="1" ht="32.25" customHeight="1" x14ac:dyDescent="0.25">
      <c r="B25" s="28">
        <f t="shared" si="0"/>
        <v>8</v>
      </c>
      <c r="C25" s="39">
        <f>'(1) Приобретение электроэнергии'!$C$18</f>
        <v>46173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28" t="s">
        <v>108</v>
      </c>
      <c r="R25" s="57">
        <v>1.8566666666666667</v>
      </c>
      <c r="S25" s="28" t="s">
        <v>60</v>
      </c>
      <c r="T25" s="60">
        <v>6</v>
      </c>
      <c r="U25" s="61">
        <v>11.14</v>
      </c>
      <c r="V25" s="55" t="s">
        <v>82</v>
      </c>
      <c r="W25" s="62" t="s">
        <v>114</v>
      </c>
    </row>
    <row r="26" spans="2:23" s="17" customFormat="1" ht="32.25" customHeight="1" x14ac:dyDescent="0.25">
      <c r="B26" s="28">
        <f t="shared" si="0"/>
        <v>9</v>
      </c>
      <c r="C26" s="39">
        <f>'(1) Приобретение электроэнергии'!$C$18</f>
        <v>46173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28" t="s">
        <v>115</v>
      </c>
      <c r="R26" s="57">
        <v>0.44739563636363633</v>
      </c>
      <c r="S26" s="28" t="s">
        <v>60</v>
      </c>
      <c r="T26" s="60">
        <v>110</v>
      </c>
      <c r="U26" s="61">
        <v>49.213519999999995</v>
      </c>
      <c r="V26" s="55" t="s">
        <v>116</v>
      </c>
      <c r="W26" s="62" t="s">
        <v>117</v>
      </c>
    </row>
    <row r="27" spans="2:23" s="17" customFormat="1" ht="32.25" customHeight="1" x14ac:dyDescent="0.25">
      <c r="B27" s="28">
        <f t="shared" si="0"/>
        <v>10</v>
      </c>
      <c r="C27" s="39">
        <f>'(1) Приобретение электроэнергии'!$C$18</f>
        <v>46173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28" t="s">
        <v>118</v>
      </c>
      <c r="R27" s="57">
        <v>10.329000000000001</v>
      </c>
      <c r="S27" s="28" t="s">
        <v>60</v>
      </c>
      <c r="T27" s="60">
        <v>1</v>
      </c>
      <c r="U27" s="61">
        <v>10.329000000000001</v>
      </c>
      <c r="V27" s="55" t="s">
        <v>68</v>
      </c>
      <c r="W27" s="62" t="s">
        <v>119</v>
      </c>
    </row>
    <row r="28" spans="2:23" s="17" customFormat="1" ht="32.25" customHeight="1" x14ac:dyDescent="0.25">
      <c r="B28" s="28">
        <f t="shared" si="0"/>
        <v>11</v>
      </c>
      <c r="C28" s="39">
        <f>'(1) Приобретение электроэнергии'!$C$18</f>
        <v>46173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28" t="s">
        <v>120</v>
      </c>
      <c r="R28" s="57">
        <v>0.16999999999999998</v>
      </c>
      <c r="S28" s="28" t="s">
        <v>60</v>
      </c>
      <c r="T28" s="60">
        <v>40</v>
      </c>
      <c r="U28" s="61">
        <v>6.8</v>
      </c>
      <c r="V28" s="55" t="s">
        <v>121</v>
      </c>
      <c r="W28" s="62" t="s">
        <v>122</v>
      </c>
    </row>
    <row r="29" spans="2:23" s="17" customFormat="1" ht="32.25" customHeight="1" x14ac:dyDescent="0.25">
      <c r="B29" s="28">
        <f t="shared" si="0"/>
        <v>12</v>
      </c>
      <c r="C29" s="39">
        <f>'(1) Приобретение электроэнергии'!$C$18</f>
        <v>46173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28" t="s">
        <v>123</v>
      </c>
      <c r="R29" s="57">
        <v>0.13328950819672133</v>
      </c>
      <c r="S29" s="28" t="s">
        <v>60</v>
      </c>
      <c r="T29" s="60">
        <v>61</v>
      </c>
      <c r="U29" s="61">
        <v>8.1306600000000007</v>
      </c>
      <c r="V29" s="55" t="s">
        <v>124</v>
      </c>
      <c r="W29" s="62" t="s">
        <v>125</v>
      </c>
    </row>
    <row r="30" spans="2:23" s="17" customFormat="1" ht="32.25" customHeight="1" x14ac:dyDescent="0.25">
      <c r="B30" s="28">
        <f t="shared" si="0"/>
        <v>13</v>
      </c>
      <c r="C30" s="39">
        <f>'(1) Приобретение электроэнергии'!$C$18</f>
        <v>46173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28" t="s">
        <v>126</v>
      </c>
      <c r="R30" s="57">
        <v>8.4499999999999993</v>
      </c>
      <c r="S30" s="28" t="s">
        <v>60</v>
      </c>
      <c r="T30" s="60">
        <v>2</v>
      </c>
      <c r="U30" s="61">
        <v>16.899999999999999</v>
      </c>
      <c r="V30" s="55" t="s">
        <v>127</v>
      </c>
      <c r="W30" s="62" t="s">
        <v>128</v>
      </c>
    </row>
    <row r="31" spans="2:23" s="17" customFormat="1" ht="32.25" customHeight="1" x14ac:dyDescent="0.25">
      <c r="B31" s="28">
        <f t="shared" si="0"/>
        <v>14</v>
      </c>
      <c r="C31" s="39">
        <f>'(1) Приобретение электроэнергии'!$C$18</f>
        <v>46173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28" t="s">
        <v>129</v>
      </c>
      <c r="R31" s="57">
        <v>8.4499999999999992E-2</v>
      </c>
      <c r="S31" s="28" t="s">
        <v>60</v>
      </c>
      <c r="T31" s="60">
        <v>20</v>
      </c>
      <c r="U31" s="61">
        <v>1.69</v>
      </c>
      <c r="V31" s="55" t="s">
        <v>130</v>
      </c>
      <c r="W31" s="62" t="s">
        <v>131</v>
      </c>
    </row>
    <row r="32" spans="2:23" s="17" customFormat="1" ht="32.25" customHeight="1" x14ac:dyDescent="0.25">
      <c r="B32" s="28">
        <f t="shared" si="0"/>
        <v>15</v>
      </c>
      <c r="C32" s="39">
        <f>'(1) Приобретение электроэнергии'!$C$18</f>
        <v>46173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28" t="s">
        <v>102</v>
      </c>
      <c r="R32" s="57">
        <v>14.29792</v>
      </c>
      <c r="S32" s="28" t="s">
        <v>60</v>
      </c>
      <c r="T32" s="60">
        <v>4</v>
      </c>
      <c r="U32" s="61">
        <v>57.191679999999998</v>
      </c>
      <c r="V32" s="55" t="s">
        <v>132</v>
      </c>
      <c r="W32" s="62" t="s">
        <v>133</v>
      </c>
    </row>
    <row r="33" spans="2:23" s="17" customFormat="1" ht="32.25" customHeight="1" x14ac:dyDescent="0.25">
      <c r="B33" s="28">
        <f t="shared" si="0"/>
        <v>16</v>
      </c>
      <c r="C33" s="39">
        <f>'(1) Приобретение электроэнергии'!$C$18</f>
        <v>46173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28" t="s">
        <v>102</v>
      </c>
      <c r="R33" s="57">
        <v>0.50079136690647486</v>
      </c>
      <c r="S33" s="28" t="s">
        <v>60</v>
      </c>
      <c r="T33" s="60">
        <v>139</v>
      </c>
      <c r="U33" s="61">
        <v>69.61</v>
      </c>
      <c r="V33" s="55" t="s">
        <v>134</v>
      </c>
      <c r="W33" s="62" t="s">
        <v>135</v>
      </c>
    </row>
    <row r="34" spans="2:23" s="17" customFormat="1" ht="32.25" customHeight="1" x14ac:dyDescent="0.25">
      <c r="B34" s="28">
        <f t="shared" si="0"/>
        <v>17</v>
      </c>
      <c r="C34" s="39">
        <f>'(1) Приобретение электроэнергии'!$C$18</f>
        <v>46173</v>
      </c>
      <c r="D34" s="28" t="s">
        <v>49</v>
      </c>
      <c r="E34" s="28" t="s">
        <v>49</v>
      </c>
      <c r="F34" s="28" t="s">
        <v>49</v>
      </c>
      <c r="G34" s="28" t="s">
        <v>49</v>
      </c>
      <c r="H34" s="28" t="s">
        <v>49</v>
      </c>
      <c r="I34" s="28" t="s">
        <v>49</v>
      </c>
      <c r="J34" s="28" t="s">
        <v>49</v>
      </c>
      <c r="K34" s="28" t="s">
        <v>49</v>
      </c>
      <c r="L34" s="28" t="s">
        <v>49</v>
      </c>
      <c r="M34" s="28" t="s">
        <v>49</v>
      </c>
      <c r="N34" s="28" t="s">
        <v>49</v>
      </c>
      <c r="O34" s="28" t="s">
        <v>50</v>
      </c>
      <c r="P34" s="28" t="s">
        <v>49</v>
      </c>
      <c r="Q34" s="28" t="s">
        <v>80</v>
      </c>
      <c r="R34" s="57">
        <v>0.18029981946624801</v>
      </c>
      <c r="S34" s="28" t="s">
        <v>60</v>
      </c>
      <c r="T34" s="60">
        <v>1274</v>
      </c>
      <c r="U34" s="61">
        <v>229.70196999999996</v>
      </c>
      <c r="V34" s="55" t="s">
        <v>136</v>
      </c>
      <c r="W34" s="62" t="s">
        <v>137</v>
      </c>
    </row>
    <row r="35" spans="2:23" s="17" customFormat="1" ht="32.25" customHeight="1" x14ac:dyDescent="0.25">
      <c r="B35" s="28">
        <f t="shared" si="0"/>
        <v>18</v>
      </c>
      <c r="C35" s="39">
        <f>'(1) Приобретение электроэнергии'!$C$18</f>
        <v>46173</v>
      </c>
      <c r="D35" s="28" t="s">
        <v>49</v>
      </c>
      <c r="E35" s="28" t="s">
        <v>49</v>
      </c>
      <c r="F35" s="28" t="s">
        <v>49</v>
      </c>
      <c r="G35" s="28" t="s">
        <v>49</v>
      </c>
      <c r="H35" s="28" t="s">
        <v>49</v>
      </c>
      <c r="I35" s="28" t="s">
        <v>49</v>
      </c>
      <c r="J35" s="28" t="s">
        <v>49</v>
      </c>
      <c r="K35" s="28" t="s">
        <v>49</v>
      </c>
      <c r="L35" s="28" t="s">
        <v>49</v>
      </c>
      <c r="M35" s="28" t="s">
        <v>49</v>
      </c>
      <c r="N35" s="28" t="s">
        <v>49</v>
      </c>
      <c r="O35" s="28" t="s">
        <v>50</v>
      </c>
      <c r="P35" s="28" t="s">
        <v>49</v>
      </c>
      <c r="Q35" s="28" t="s">
        <v>138</v>
      </c>
      <c r="R35" s="57">
        <v>9.1999999999999993</v>
      </c>
      <c r="S35" s="28" t="s">
        <v>60</v>
      </c>
      <c r="T35" s="60">
        <v>1</v>
      </c>
      <c r="U35" s="61">
        <v>9.1999999999999993</v>
      </c>
      <c r="V35" s="55" t="s">
        <v>139</v>
      </c>
      <c r="W35" s="62" t="s">
        <v>140</v>
      </c>
    </row>
    <row r="38" spans="2:23" x14ac:dyDescent="0.25">
      <c r="B38" s="42" t="str">
        <f>'(1) Приобретение электроэнергии'!B21</f>
        <v>* Информация представлена при наличии документов по состоянию на 07.07.2026</v>
      </c>
      <c r="U38" s="29"/>
    </row>
    <row r="41" spans="2:23" x14ac:dyDescent="0.25">
      <c r="R41" s="29"/>
      <c r="S41" s="29"/>
    </row>
    <row r="44" spans="2:23" x14ac:dyDescent="0.25">
      <c r="R44" s="29"/>
      <c r="S44" s="29"/>
      <c r="T44" s="29"/>
    </row>
  </sheetData>
  <autoFilter ref="B17:W34" xr:uid="{00000000-0001-0000-01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J30" sqref="J30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июнь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H25" sqref="H25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июнь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zoomScale="84" zoomScaleNormal="84" workbookViewId="0">
      <selection activeCell="K24" sqref="K24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26.425781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июнь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9">
        <v>1</v>
      </c>
      <c r="C18" s="58">
        <f>'(1) Приобретение электроэнергии'!C18</f>
        <v>46173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50</v>
      </c>
      <c r="P18" s="9" t="s">
        <v>49</v>
      </c>
      <c r="Q18" s="9" t="s">
        <v>99</v>
      </c>
      <c r="R18" s="9">
        <f>U18/T18</f>
        <v>4.330622</v>
      </c>
      <c r="S18" s="9" t="s">
        <v>62</v>
      </c>
      <c r="T18" s="9">
        <v>5</v>
      </c>
      <c r="U18" s="9">
        <v>21.653110000000002</v>
      </c>
      <c r="V18" s="9" t="s">
        <v>98</v>
      </c>
      <c r="W18" s="59" t="s">
        <v>100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07.07.2026</v>
      </c>
    </row>
    <row r="24" spans="2:23" x14ac:dyDescent="0.25">
      <c r="T24" s="14"/>
      <c r="U2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topLeftCell="A2" zoomScale="84" zoomScaleNormal="84" workbookViewId="0">
      <selection activeCell="B18" sqref="B18:W1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июнь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ht="14.25" customHeight="1" x14ac:dyDescent="0.25">
      <c r="B20" s="42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2" zoomScaleNormal="82" workbookViewId="0">
      <selection activeCell="T31" sqref="T31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июнь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N25" sqref="N25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июнь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07.07.2026</v>
      </c>
    </row>
    <row r="30" spans="2:23" x14ac:dyDescent="0.25">
      <c r="V30" t="s">
        <v>61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N27" sqref="N27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июнь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68"/>
  <sheetViews>
    <sheetView topLeftCell="A2" zoomScale="70" zoomScaleNormal="70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O61" sqref="O61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style="49" customWidth="1"/>
    <col min="18" max="18" width="17.42578125" customWidth="1"/>
    <col min="19" max="19" width="12" customWidth="1"/>
    <col min="20" max="20" width="18.42578125" customWidth="1"/>
    <col min="21" max="21" width="13.85546875" customWidth="1"/>
    <col min="22" max="22" width="36.140625" customWidth="1"/>
    <col min="23" max="23" width="46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57</v>
      </c>
    </row>
    <row r="5" spans="2:23" s="3" customFormat="1" ht="15.75" x14ac:dyDescent="0.25">
      <c r="L5" s="1"/>
      <c r="Q5" s="50"/>
      <c r="W5" s="10" t="s">
        <v>33</v>
      </c>
    </row>
    <row r="6" spans="2:23" s="3" customFormat="1" ht="15.75" x14ac:dyDescent="0.25">
      <c r="B6" s="3" t="s">
        <v>46</v>
      </c>
      <c r="D6" s="13"/>
      <c r="L6" s="4"/>
      <c r="Q6" s="50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июнь 2026г.</v>
      </c>
      <c r="L8" s="5" t="s">
        <v>2</v>
      </c>
    </row>
    <row r="9" spans="2:23" ht="15.75" x14ac:dyDescent="0.25">
      <c r="B9" s="44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0">
        <f>'(1) Приобретение электроэнергии'!$C$18</f>
        <v>46173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64" t="s">
        <v>141</v>
      </c>
      <c r="R18" s="65">
        <v>10.5</v>
      </c>
      <c r="S18" s="66" t="s">
        <v>142</v>
      </c>
      <c r="T18" s="66">
        <v>1</v>
      </c>
      <c r="U18" s="65">
        <v>10.5</v>
      </c>
      <c r="V18" s="64" t="s">
        <v>73</v>
      </c>
      <c r="W18" s="64" t="s">
        <v>143</v>
      </c>
      <c r="Y18" s="37"/>
      <c r="Z18" s="37"/>
    </row>
    <row r="19" spans="2:26" s="17" customFormat="1" ht="30" customHeight="1" x14ac:dyDescent="0.25">
      <c r="B19" s="28">
        <f>B18+1</f>
        <v>2</v>
      </c>
      <c r="C19" s="40">
        <f>'(1) Приобретение электроэнергии'!$C$18</f>
        <v>46173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64" t="s">
        <v>144</v>
      </c>
      <c r="R19" s="65">
        <v>0.2074</v>
      </c>
      <c r="S19" s="66" t="s">
        <v>142</v>
      </c>
      <c r="T19" s="66">
        <v>1</v>
      </c>
      <c r="U19" s="65">
        <v>0.2074</v>
      </c>
      <c r="V19" s="64" t="s">
        <v>59</v>
      </c>
      <c r="W19" s="64" t="s">
        <v>145</v>
      </c>
      <c r="Y19" s="37"/>
      <c r="Z19" s="37"/>
    </row>
    <row r="20" spans="2:26" s="17" customFormat="1" ht="30" customHeight="1" x14ac:dyDescent="0.25">
      <c r="B20" s="28">
        <f>B19+1</f>
        <v>3</v>
      </c>
      <c r="C20" s="40">
        <f>'(1) Приобретение электроэнергии'!$C$18</f>
        <v>46173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64" t="s">
        <v>146</v>
      </c>
      <c r="R20" s="65">
        <v>5</v>
      </c>
      <c r="S20" s="66" t="s">
        <v>142</v>
      </c>
      <c r="T20" s="66">
        <v>1</v>
      </c>
      <c r="U20" s="65">
        <v>5</v>
      </c>
      <c r="V20" s="64" t="s">
        <v>147</v>
      </c>
      <c r="W20" s="64" t="s">
        <v>148</v>
      </c>
      <c r="Y20" s="37"/>
      <c r="Z20" s="37"/>
    </row>
    <row r="21" spans="2:26" s="17" customFormat="1" ht="30" customHeight="1" x14ac:dyDescent="0.25">
      <c r="B21" s="28">
        <f t="shared" ref="B21:B56" si="0">B20+1</f>
        <v>4</v>
      </c>
      <c r="C21" s="40">
        <f>'(1) Приобретение электроэнергии'!$C$18</f>
        <v>46173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64" t="s">
        <v>149</v>
      </c>
      <c r="R21" s="65">
        <v>3.5745999999999998</v>
      </c>
      <c r="S21" s="66" t="s">
        <v>142</v>
      </c>
      <c r="T21" s="66">
        <v>1</v>
      </c>
      <c r="U21" s="65">
        <v>3.5745999999999998</v>
      </c>
      <c r="V21" s="64" t="s">
        <v>150</v>
      </c>
      <c r="W21" s="64" t="s">
        <v>151</v>
      </c>
      <c r="Y21" s="37"/>
      <c r="Z21" s="37"/>
    </row>
    <row r="22" spans="2:26" s="17" customFormat="1" ht="30" customHeight="1" x14ac:dyDescent="0.25">
      <c r="B22" s="28">
        <f t="shared" ref="B22" si="1">B21+1</f>
        <v>5</v>
      </c>
      <c r="C22" s="40">
        <f>'(1) Приобретение электроэнергии'!$C$18</f>
        <v>46173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64" t="s">
        <v>152</v>
      </c>
      <c r="R22" s="65">
        <v>0.30794959871589084</v>
      </c>
      <c r="S22" s="66" t="s">
        <v>72</v>
      </c>
      <c r="T22" s="66">
        <v>62.3</v>
      </c>
      <c r="U22" s="65">
        <v>19.18526</v>
      </c>
      <c r="V22" s="64" t="s">
        <v>74</v>
      </c>
      <c r="W22" s="64" t="s">
        <v>153</v>
      </c>
      <c r="Y22" s="37"/>
      <c r="Z22" s="37"/>
    </row>
    <row r="23" spans="2:26" s="17" customFormat="1" ht="30" customHeight="1" x14ac:dyDescent="0.25">
      <c r="B23" s="28">
        <f t="shared" ref="B23:B28" si="2">B22+1</f>
        <v>6</v>
      </c>
      <c r="C23" s="40">
        <f>'(1) Приобретение электроэнергии'!$C$18</f>
        <v>46173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64" t="s">
        <v>154</v>
      </c>
      <c r="R23" s="65">
        <v>0.43675999999999998</v>
      </c>
      <c r="S23" s="66" t="s">
        <v>142</v>
      </c>
      <c r="T23" s="66">
        <v>1</v>
      </c>
      <c r="U23" s="65">
        <v>0.43675999999999998</v>
      </c>
      <c r="V23" s="64" t="s">
        <v>63</v>
      </c>
      <c r="W23" s="64" t="s">
        <v>155</v>
      </c>
      <c r="Y23" s="37"/>
      <c r="Z23" s="37"/>
    </row>
    <row r="24" spans="2:26" s="17" customFormat="1" ht="30" customHeight="1" x14ac:dyDescent="0.25">
      <c r="B24" s="28">
        <f t="shared" si="2"/>
        <v>7</v>
      </c>
      <c r="C24" s="40">
        <f>'(1) Приобретение электроэнергии'!$C$18</f>
        <v>46173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64" t="s">
        <v>156</v>
      </c>
      <c r="R24" s="65">
        <v>2.6021110398279959</v>
      </c>
      <c r="S24" s="66" t="s">
        <v>235</v>
      </c>
      <c r="T24" s="66">
        <v>46.138399999999997</v>
      </c>
      <c r="U24" s="65">
        <v>120.05723999999999</v>
      </c>
      <c r="V24" s="64" t="s">
        <v>75</v>
      </c>
      <c r="W24" s="64" t="s">
        <v>157</v>
      </c>
      <c r="Y24" s="37"/>
      <c r="Z24" s="37"/>
    </row>
    <row r="25" spans="2:26" s="17" customFormat="1" ht="32.25" customHeight="1" x14ac:dyDescent="0.25">
      <c r="B25" s="28">
        <f t="shared" si="2"/>
        <v>8</v>
      </c>
      <c r="C25" s="40">
        <f>'(1) Приобретение электроэнергии'!$C$18</f>
        <v>46173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67" t="s">
        <v>158</v>
      </c>
      <c r="R25" s="68">
        <v>0.55000000000000004</v>
      </c>
      <c r="S25" s="66" t="s">
        <v>62</v>
      </c>
      <c r="T25" s="69">
        <v>1</v>
      </c>
      <c r="U25" s="70">
        <v>0.55000000000000004</v>
      </c>
      <c r="V25" s="71" t="s">
        <v>159</v>
      </c>
      <c r="W25" s="71" t="s">
        <v>160</v>
      </c>
      <c r="Y25" s="37"/>
      <c r="Z25" s="37"/>
    </row>
    <row r="26" spans="2:26" s="17" customFormat="1" ht="70.5" customHeight="1" x14ac:dyDescent="0.25">
      <c r="B26" s="28">
        <f t="shared" si="2"/>
        <v>9</v>
      </c>
      <c r="C26" s="40">
        <f>'(1) Приобретение электроэнергии'!$C$18</f>
        <v>46173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64" t="s">
        <v>161</v>
      </c>
      <c r="R26" s="65">
        <v>12</v>
      </c>
      <c r="S26" s="66" t="s">
        <v>62</v>
      </c>
      <c r="T26" s="69">
        <v>1</v>
      </c>
      <c r="U26" s="72">
        <v>12</v>
      </c>
      <c r="V26" s="71" t="s">
        <v>162</v>
      </c>
      <c r="W26" s="71" t="s">
        <v>163</v>
      </c>
      <c r="Y26" s="37"/>
      <c r="Z26" s="37"/>
    </row>
    <row r="27" spans="2:26" s="17" customFormat="1" ht="70.5" customHeight="1" x14ac:dyDescent="0.25">
      <c r="B27" s="28">
        <f t="shared" si="2"/>
        <v>10</v>
      </c>
      <c r="C27" s="40">
        <f>'(1) Приобретение электроэнергии'!$C$18</f>
        <v>46173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64" t="s">
        <v>164</v>
      </c>
      <c r="R27" s="65">
        <v>22.5</v>
      </c>
      <c r="S27" s="66" t="s">
        <v>62</v>
      </c>
      <c r="T27" s="69">
        <v>1</v>
      </c>
      <c r="U27" s="72">
        <v>22.5</v>
      </c>
      <c r="V27" s="71" t="s">
        <v>165</v>
      </c>
      <c r="W27" s="71" t="s">
        <v>166</v>
      </c>
      <c r="Y27" s="37"/>
      <c r="Z27" s="37"/>
    </row>
    <row r="28" spans="2:26" s="18" customFormat="1" ht="22.5" customHeight="1" x14ac:dyDescent="0.25">
      <c r="B28" s="28">
        <f t="shared" si="2"/>
        <v>11</v>
      </c>
      <c r="C28" s="40">
        <f>'(1) Приобретение электроэнергии'!$C$18</f>
        <v>46173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67" t="s">
        <v>167</v>
      </c>
      <c r="R28" s="65">
        <v>49.16</v>
      </c>
      <c r="S28" s="66" t="s">
        <v>142</v>
      </c>
      <c r="T28" s="69">
        <v>1</v>
      </c>
      <c r="U28" s="72">
        <v>49.16</v>
      </c>
      <c r="V28" s="71" t="s">
        <v>168</v>
      </c>
      <c r="W28" s="71" t="s">
        <v>169</v>
      </c>
      <c r="Y28" s="37"/>
      <c r="Z28" s="37"/>
    </row>
    <row r="29" spans="2:26" s="18" customFormat="1" ht="34.5" customHeight="1" x14ac:dyDescent="0.25">
      <c r="B29" s="28">
        <f t="shared" ref="B29:B34" si="3">B28+1</f>
        <v>12</v>
      </c>
      <c r="C29" s="40">
        <f>'(1) Приобретение электроэнергии'!$C$18</f>
        <v>46173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67" t="s">
        <v>170</v>
      </c>
      <c r="R29" s="65">
        <v>23.978999999999999</v>
      </c>
      <c r="S29" s="66" t="s">
        <v>142</v>
      </c>
      <c r="T29" s="69">
        <v>1</v>
      </c>
      <c r="U29" s="72">
        <v>23.978999999999999</v>
      </c>
      <c r="V29" s="71" t="s">
        <v>76</v>
      </c>
      <c r="W29" s="71" t="s">
        <v>171</v>
      </c>
      <c r="Y29" s="37"/>
      <c r="Z29" s="37"/>
    </row>
    <row r="30" spans="2:26" s="18" customFormat="1" ht="53.25" customHeight="1" x14ac:dyDescent="0.25">
      <c r="B30" s="28">
        <f t="shared" si="3"/>
        <v>13</v>
      </c>
      <c r="C30" s="40">
        <f>'(1) Приобретение электроэнергии'!$C$18</f>
        <v>46173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67" t="s">
        <v>172</v>
      </c>
      <c r="R30" s="65">
        <v>19.899999999999999</v>
      </c>
      <c r="S30" s="66" t="s">
        <v>142</v>
      </c>
      <c r="T30" s="69">
        <v>1</v>
      </c>
      <c r="U30" s="72">
        <v>19.899999999999999</v>
      </c>
      <c r="V30" s="71" t="s">
        <v>173</v>
      </c>
      <c r="W30" s="71" t="s">
        <v>174</v>
      </c>
      <c r="Y30" s="37"/>
      <c r="Z30" s="37"/>
    </row>
    <row r="31" spans="2:26" s="18" customFormat="1" ht="53.25" customHeight="1" x14ac:dyDescent="0.25">
      <c r="B31" s="28">
        <f t="shared" si="3"/>
        <v>14</v>
      </c>
      <c r="C31" s="40">
        <f>'(1) Приобретение электроэнергии'!$C$18</f>
        <v>46173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67" t="s">
        <v>175</v>
      </c>
      <c r="R31" s="65">
        <v>1.05948</v>
      </c>
      <c r="S31" s="66" t="s">
        <v>142</v>
      </c>
      <c r="T31" s="69">
        <v>1</v>
      </c>
      <c r="U31" s="72">
        <v>1.05948</v>
      </c>
      <c r="V31" s="71" t="s">
        <v>83</v>
      </c>
      <c r="W31" s="71" t="s">
        <v>176</v>
      </c>
      <c r="Y31" s="37"/>
      <c r="Z31" s="37"/>
    </row>
    <row r="32" spans="2:26" s="17" customFormat="1" ht="34.5" customHeight="1" x14ac:dyDescent="0.25">
      <c r="B32" s="28">
        <f t="shared" si="3"/>
        <v>15</v>
      </c>
      <c r="C32" s="40">
        <f>'(1) Приобретение электроэнергии'!$C$18</f>
        <v>46173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67" t="s">
        <v>84</v>
      </c>
      <c r="R32" s="65">
        <v>46.111659999999993</v>
      </c>
      <c r="S32" s="66" t="s">
        <v>142</v>
      </c>
      <c r="T32" s="69">
        <v>1</v>
      </c>
      <c r="U32" s="72">
        <v>46.111659999999993</v>
      </c>
      <c r="V32" s="71" t="s">
        <v>77</v>
      </c>
      <c r="W32" s="71" t="s">
        <v>177</v>
      </c>
      <c r="Y32" s="37"/>
      <c r="Z32" s="37"/>
    </row>
    <row r="33" spans="2:26" s="17" customFormat="1" ht="34.5" customHeight="1" x14ac:dyDescent="0.25">
      <c r="B33" s="28">
        <f t="shared" si="3"/>
        <v>16</v>
      </c>
      <c r="C33" s="40">
        <f>'(1) Приобретение электроэнергии'!$C$18</f>
        <v>46173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67" t="s">
        <v>178</v>
      </c>
      <c r="R33" s="65">
        <v>3.7847999999999997</v>
      </c>
      <c r="S33" s="66" t="s">
        <v>142</v>
      </c>
      <c r="T33" s="69">
        <v>1</v>
      </c>
      <c r="U33" s="72">
        <v>3.7847999999999997</v>
      </c>
      <c r="V33" s="71" t="s">
        <v>179</v>
      </c>
      <c r="W33" s="71" t="s">
        <v>180</v>
      </c>
      <c r="Y33" s="37"/>
      <c r="Z33" s="37"/>
    </row>
    <row r="34" spans="2:26" s="17" customFormat="1" ht="62.25" customHeight="1" x14ac:dyDescent="0.25">
      <c r="B34" s="28">
        <f t="shared" si="3"/>
        <v>17</v>
      </c>
      <c r="C34" s="40">
        <f>'(1) Приобретение электроэнергии'!$C$18</f>
        <v>46173</v>
      </c>
      <c r="D34" s="28" t="s">
        <v>49</v>
      </c>
      <c r="E34" s="28" t="s">
        <v>49</v>
      </c>
      <c r="F34" s="28" t="s">
        <v>49</v>
      </c>
      <c r="G34" s="28" t="s">
        <v>49</v>
      </c>
      <c r="H34" s="28" t="s">
        <v>49</v>
      </c>
      <c r="I34" s="28" t="s">
        <v>49</v>
      </c>
      <c r="J34" s="28" t="s">
        <v>49</v>
      </c>
      <c r="K34" s="28" t="s">
        <v>49</v>
      </c>
      <c r="L34" s="28" t="s">
        <v>49</v>
      </c>
      <c r="M34" s="28" t="s">
        <v>49</v>
      </c>
      <c r="N34" s="28" t="s">
        <v>49</v>
      </c>
      <c r="O34" s="28" t="s">
        <v>50</v>
      </c>
      <c r="P34" s="28" t="s">
        <v>49</v>
      </c>
      <c r="Q34" s="67" t="s">
        <v>69</v>
      </c>
      <c r="R34" s="65">
        <v>2.1</v>
      </c>
      <c r="S34" s="66" t="s">
        <v>142</v>
      </c>
      <c r="T34" s="65">
        <v>1</v>
      </c>
      <c r="U34" s="72">
        <v>2.1</v>
      </c>
      <c r="V34" s="71" t="s">
        <v>181</v>
      </c>
      <c r="W34" s="71" t="s">
        <v>182</v>
      </c>
      <c r="Y34" s="37"/>
      <c r="Z34" s="37"/>
    </row>
    <row r="35" spans="2:26" s="17" customFormat="1" ht="48.75" customHeight="1" x14ac:dyDescent="0.25">
      <c r="B35" s="28">
        <f t="shared" si="0"/>
        <v>18</v>
      </c>
      <c r="C35" s="40">
        <f>'(1) Приобретение электроэнергии'!$C$18</f>
        <v>46173</v>
      </c>
      <c r="D35" s="28" t="s">
        <v>49</v>
      </c>
      <c r="E35" s="28" t="s">
        <v>49</v>
      </c>
      <c r="F35" s="28" t="s">
        <v>49</v>
      </c>
      <c r="G35" s="28" t="s">
        <v>49</v>
      </c>
      <c r="H35" s="28" t="s">
        <v>49</v>
      </c>
      <c r="I35" s="28" t="s">
        <v>49</v>
      </c>
      <c r="J35" s="28" t="s">
        <v>49</v>
      </c>
      <c r="K35" s="28" t="s">
        <v>49</v>
      </c>
      <c r="L35" s="28" t="s">
        <v>49</v>
      </c>
      <c r="M35" s="28" t="s">
        <v>49</v>
      </c>
      <c r="N35" s="28" t="s">
        <v>49</v>
      </c>
      <c r="O35" s="28" t="s">
        <v>50</v>
      </c>
      <c r="P35" s="28" t="s">
        <v>49</v>
      </c>
      <c r="Q35" s="67" t="s">
        <v>183</v>
      </c>
      <c r="R35" s="65">
        <v>1485.6143299999999</v>
      </c>
      <c r="S35" s="66" t="s">
        <v>142</v>
      </c>
      <c r="T35" s="65">
        <v>1</v>
      </c>
      <c r="U35" s="72">
        <v>1485.6143299999999</v>
      </c>
      <c r="V35" s="71" t="s">
        <v>184</v>
      </c>
      <c r="W35" s="71" t="s">
        <v>185</v>
      </c>
      <c r="Y35" s="37"/>
      <c r="Z35" s="37"/>
    </row>
    <row r="36" spans="2:26" s="17" customFormat="1" ht="48.75" customHeight="1" x14ac:dyDescent="0.25">
      <c r="B36" s="28">
        <f t="shared" si="0"/>
        <v>19</v>
      </c>
      <c r="C36" s="40">
        <f>'(1) Приобретение электроэнергии'!$C$18</f>
        <v>46173</v>
      </c>
      <c r="D36" s="28" t="s">
        <v>49</v>
      </c>
      <c r="E36" s="28" t="s">
        <v>49</v>
      </c>
      <c r="F36" s="28" t="s">
        <v>49</v>
      </c>
      <c r="G36" s="28" t="s">
        <v>49</v>
      </c>
      <c r="H36" s="28" t="s">
        <v>49</v>
      </c>
      <c r="I36" s="28" t="s">
        <v>49</v>
      </c>
      <c r="J36" s="28" t="s">
        <v>49</v>
      </c>
      <c r="K36" s="28" t="s">
        <v>49</v>
      </c>
      <c r="L36" s="28" t="s">
        <v>49</v>
      </c>
      <c r="M36" s="28" t="s">
        <v>49</v>
      </c>
      <c r="N36" s="28" t="s">
        <v>49</v>
      </c>
      <c r="O36" s="28" t="s">
        <v>50</v>
      </c>
      <c r="P36" s="28" t="s">
        <v>49</v>
      </c>
      <c r="Q36" s="67" t="s">
        <v>186</v>
      </c>
      <c r="R36" s="65"/>
      <c r="S36" s="66" t="s">
        <v>142</v>
      </c>
      <c r="T36" s="65">
        <v>1</v>
      </c>
      <c r="U36" s="72">
        <v>36.9067875</v>
      </c>
      <c r="V36" s="71" t="s">
        <v>184</v>
      </c>
      <c r="W36" s="71" t="s">
        <v>187</v>
      </c>
      <c r="Y36" s="37"/>
      <c r="Z36" s="37"/>
    </row>
    <row r="37" spans="2:26" s="17" customFormat="1" ht="72.75" customHeight="1" x14ac:dyDescent="0.25">
      <c r="B37" s="28">
        <f t="shared" si="0"/>
        <v>20</v>
      </c>
      <c r="C37" s="40">
        <f>'(1) Приобретение электроэнергии'!$C$18</f>
        <v>46173</v>
      </c>
      <c r="D37" s="28" t="s">
        <v>49</v>
      </c>
      <c r="E37" s="28" t="s">
        <v>49</v>
      </c>
      <c r="F37" s="28" t="s">
        <v>49</v>
      </c>
      <c r="G37" s="28" t="s">
        <v>49</v>
      </c>
      <c r="H37" s="28" t="s">
        <v>49</v>
      </c>
      <c r="I37" s="28" t="s">
        <v>49</v>
      </c>
      <c r="J37" s="28" t="s">
        <v>49</v>
      </c>
      <c r="K37" s="28" t="s">
        <v>49</v>
      </c>
      <c r="L37" s="28" t="s">
        <v>49</v>
      </c>
      <c r="M37" s="28" t="s">
        <v>49</v>
      </c>
      <c r="N37" s="28" t="s">
        <v>49</v>
      </c>
      <c r="O37" s="28" t="s">
        <v>50</v>
      </c>
      <c r="P37" s="28" t="s">
        <v>49</v>
      </c>
      <c r="Q37" s="67" t="s">
        <v>188</v>
      </c>
      <c r="R37" s="65"/>
      <c r="S37" s="66" t="s">
        <v>142</v>
      </c>
      <c r="T37" s="69">
        <v>1</v>
      </c>
      <c r="U37" s="72">
        <v>694.745</v>
      </c>
      <c r="V37" s="71" t="s">
        <v>184</v>
      </c>
      <c r="W37" s="71" t="s">
        <v>189</v>
      </c>
      <c r="Y37" s="37"/>
      <c r="Z37" s="37"/>
    </row>
    <row r="38" spans="2:26" s="17" customFormat="1" ht="34.5" customHeight="1" x14ac:dyDescent="0.25">
      <c r="B38" s="28">
        <f t="shared" si="0"/>
        <v>21</v>
      </c>
      <c r="C38" s="40">
        <f>'(1) Приобретение электроэнергии'!$C$18</f>
        <v>46173</v>
      </c>
      <c r="D38" s="28" t="s">
        <v>49</v>
      </c>
      <c r="E38" s="28" t="s">
        <v>49</v>
      </c>
      <c r="F38" s="28" t="s">
        <v>49</v>
      </c>
      <c r="G38" s="28" t="s">
        <v>49</v>
      </c>
      <c r="H38" s="28" t="s">
        <v>49</v>
      </c>
      <c r="I38" s="28" t="s">
        <v>49</v>
      </c>
      <c r="J38" s="28" t="s">
        <v>49</v>
      </c>
      <c r="K38" s="28" t="s">
        <v>49</v>
      </c>
      <c r="L38" s="28" t="s">
        <v>49</v>
      </c>
      <c r="M38" s="28" t="s">
        <v>49</v>
      </c>
      <c r="N38" s="28" t="s">
        <v>49</v>
      </c>
      <c r="O38" s="28" t="s">
        <v>50</v>
      </c>
      <c r="P38" s="28" t="s">
        <v>49</v>
      </c>
      <c r="Q38" s="67" t="s">
        <v>70</v>
      </c>
      <c r="R38" s="65">
        <v>8.2487999999999992</v>
      </c>
      <c r="S38" s="66" t="s">
        <v>142</v>
      </c>
      <c r="T38" s="69">
        <v>1</v>
      </c>
      <c r="U38" s="72">
        <v>8.2487999999999992</v>
      </c>
      <c r="V38" s="71" t="s">
        <v>78</v>
      </c>
      <c r="W38" s="71" t="s">
        <v>190</v>
      </c>
      <c r="Y38" s="37"/>
      <c r="Z38" s="37"/>
    </row>
    <row r="39" spans="2:26" s="17" customFormat="1" ht="34.5" customHeight="1" x14ac:dyDescent="0.25">
      <c r="B39" s="28">
        <f t="shared" si="0"/>
        <v>22</v>
      </c>
      <c r="C39" s="40">
        <f>'(1) Приобретение электроэнергии'!$C$18</f>
        <v>46173</v>
      </c>
      <c r="D39" s="28" t="s">
        <v>49</v>
      </c>
      <c r="E39" s="28" t="s">
        <v>49</v>
      </c>
      <c r="F39" s="28" t="s">
        <v>49</v>
      </c>
      <c r="G39" s="28" t="s">
        <v>49</v>
      </c>
      <c r="H39" s="28" t="s">
        <v>49</v>
      </c>
      <c r="I39" s="28" t="s">
        <v>49</v>
      </c>
      <c r="J39" s="28" t="s">
        <v>49</v>
      </c>
      <c r="K39" s="28" t="s">
        <v>49</v>
      </c>
      <c r="L39" s="28" t="s">
        <v>49</v>
      </c>
      <c r="M39" s="28" t="s">
        <v>49</v>
      </c>
      <c r="N39" s="28" t="s">
        <v>49</v>
      </c>
      <c r="O39" s="28" t="s">
        <v>50</v>
      </c>
      <c r="P39" s="28" t="s">
        <v>49</v>
      </c>
      <c r="Q39" s="67" t="s">
        <v>191</v>
      </c>
      <c r="R39" s="65">
        <v>21.302130000000002</v>
      </c>
      <c r="S39" s="66" t="s">
        <v>142</v>
      </c>
      <c r="T39" s="69">
        <v>1</v>
      </c>
      <c r="U39" s="72">
        <v>21.302130000000002</v>
      </c>
      <c r="V39" s="71" t="s">
        <v>192</v>
      </c>
      <c r="W39" s="71" t="s">
        <v>193</v>
      </c>
      <c r="Y39" s="37"/>
      <c r="Z39" s="37"/>
    </row>
    <row r="40" spans="2:26" s="17" customFormat="1" ht="34.5" customHeight="1" x14ac:dyDescent="0.25">
      <c r="B40" s="28">
        <f t="shared" si="0"/>
        <v>23</v>
      </c>
      <c r="C40" s="40">
        <f>'(1) Приобретение электроэнергии'!$C$18</f>
        <v>46173</v>
      </c>
      <c r="D40" s="28" t="s">
        <v>49</v>
      </c>
      <c r="E40" s="28" t="s">
        <v>49</v>
      </c>
      <c r="F40" s="28" t="s">
        <v>49</v>
      </c>
      <c r="G40" s="28" t="s">
        <v>49</v>
      </c>
      <c r="H40" s="28" t="s">
        <v>49</v>
      </c>
      <c r="I40" s="28" t="s">
        <v>49</v>
      </c>
      <c r="J40" s="28" t="s">
        <v>49</v>
      </c>
      <c r="K40" s="28" t="s">
        <v>49</v>
      </c>
      <c r="L40" s="28" t="s">
        <v>49</v>
      </c>
      <c r="M40" s="28" t="s">
        <v>49</v>
      </c>
      <c r="N40" s="28" t="s">
        <v>49</v>
      </c>
      <c r="O40" s="28" t="s">
        <v>50</v>
      </c>
      <c r="P40" s="28" t="s">
        <v>49</v>
      </c>
      <c r="Q40" s="67" t="s">
        <v>194</v>
      </c>
      <c r="R40" s="65">
        <v>3.66</v>
      </c>
      <c r="S40" s="66" t="s">
        <v>142</v>
      </c>
      <c r="T40" s="69">
        <v>1</v>
      </c>
      <c r="U40" s="72">
        <v>3.66</v>
      </c>
      <c r="V40" s="71" t="s">
        <v>56</v>
      </c>
      <c r="W40" s="71" t="s">
        <v>195</v>
      </c>
      <c r="Y40" s="37"/>
      <c r="Z40" s="37"/>
    </row>
    <row r="41" spans="2:26" s="17" customFormat="1" ht="34.5" customHeight="1" x14ac:dyDescent="0.25">
      <c r="B41" s="28">
        <f t="shared" si="0"/>
        <v>24</v>
      </c>
      <c r="C41" s="40">
        <f>'(1) Приобретение электроэнергии'!$C$18</f>
        <v>46173</v>
      </c>
      <c r="D41" s="28" t="s">
        <v>49</v>
      </c>
      <c r="E41" s="28" t="s">
        <v>49</v>
      </c>
      <c r="F41" s="28" t="s">
        <v>49</v>
      </c>
      <c r="G41" s="28" t="s">
        <v>49</v>
      </c>
      <c r="H41" s="28" t="s">
        <v>49</v>
      </c>
      <c r="I41" s="28" t="s">
        <v>49</v>
      </c>
      <c r="J41" s="28" t="s">
        <v>49</v>
      </c>
      <c r="K41" s="28" t="s">
        <v>49</v>
      </c>
      <c r="L41" s="28" t="s">
        <v>49</v>
      </c>
      <c r="M41" s="28" t="s">
        <v>49</v>
      </c>
      <c r="N41" s="28" t="s">
        <v>49</v>
      </c>
      <c r="O41" s="28" t="s">
        <v>50</v>
      </c>
      <c r="P41" s="28" t="s">
        <v>49</v>
      </c>
      <c r="Q41" s="67" t="s">
        <v>71</v>
      </c>
      <c r="R41" s="65">
        <v>27.747</v>
      </c>
      <c r="S41" s="66" t="s">
        <v>142</v>
      </c>
      <c r="T41" s="69">
        <v>1</v>
      </c>
      <c r="U41" s="72">
        <v>27.747</v>
      </c>
      <c r="V41" s="71" t="s">
        <v>85</v>
      </c>
      <c r="W41" s="71" t="s">
        <v>196</v>
      </c>
      <c r="Y41" s="37"/>
      <c r="Z41" s="37"/>
    </row>
    <row r="42" spans="2:26" s="17" customFormat="1" ht="34.5" customHeight="1" x14ac:dyDescent="0.25">
      <c r="B42" s="28">
        <f t="shared" si="0"/>
        <v>25</v>
      </c>
      <c r="C42" s="40">
        <f>'(1) Приобретение электроэнергии'!$C$18</f>
        <v>46173</v>
      </c>
      <c r="D42" s="28" t="s">
        <v>49</v>
      </c>
      <c r="E42" s="28" t="s">
        <v>49</v>
      </c>
      <c r="F42" s="28" t="s">
        <v>49</v>
      </c>
      <c r="G42" s="28" t="s">
        <v>49</v>
      </c>
      <c r="H42" s="28" t="s">
        <v>49</v>
      </c>
      <c r="I42" s="28" t="s">
        <v>49</v>
      </c>
      <c r="J42" s="28" t="s">
        <v>49</v>
      </c>
      <c r="K42" s="28" t="s">
        <v>49</v>
      </c>
      <c r="L42" s="28" t="s">
        <v>49</v>
      </c>
      <c r="M42" s="28" t="s">
        <v>49</v>
      </c>
      <c r="N42" s="28" t="s">
        <v>49</v>
      </c>
      <c r="O42" s="28" t="s">
        <v>50</v>
      </c>
      <c r="P42" s="28" t="s">
        <v>49</v>
      </c>
      <c r="Q42" s="67" t="s">
        <v>197</v>
      </c>
      <c r="R42" s="65">
        <v>56</v>
      </c>
      <c r="S42" s="66" t="s">
        <v>142</v>
      </c>
      <c r="T42" s="69">
        <v>1</v>
      </c>
      <c r="U42" s="72">
        <v>56</v>
      </c>
      <c r="V42" s="71" t="s">
        <v>198</v>
      </c>
      <c r="W42" s="71" t="s">
        <v>199</v>
      </c>
      <c r="Y42" s="37"/>
      <c r="Z42" s="37"/>
    </row>
    <row r="43" spans="2:26" s="17" customFormat="1" ht="34.5" customHeight="1" x14ac:dyDescent="0.25">
      <c r="B43" s="28">
        <f t="shared" si="0"/>
        <v>26</v>
      </c>
      <c r="C43" s="40">
        <f>'(1) Приобретение электроэнергии'!$C$18</f>
        <v>46173</v>
      </c>
      <c r="D43" s="28" t="s">
        <v>49</v>
      </c>
      <c r="E43" s="28" t="s">
        <v>49</v>
      </c>
      <c r="F43" s="28" t="s">
        <v>49</v>
      </c>
      <c r="G43" s="28" t="s">
        <v>49</v>
      </c>
      <c r="H43" s="28" t="s">
        <v>49</v>
      </c>
      <c r="I43" s="28" t="s">
        <v>49</v>
      </c>
      <c r="J43" s="28" t="s">
        <v>49</v>
      </c>
      <c r="K43" s="28" t="s">
        <v>49</v>
      </c>
      <c r="L43" s="28" t="s">
        <v>49</v>
      </c>
      <c r="M43" s="28" t="s">
        <v>49</v>
      </c>
      <c r="N43" s="28" t="s">
        <v>49</v>
      </c>
      <c r="O43" s="28" t="s">
        <v>50</v>
      </c>
      <c r="P43" s="28" t="s">
        <v>49</v>
      </c>
      <c r="Q43" s="67" t="s">
        <v>200</v>
      </c>
      <c r="R43" s="65">
        <v>0.39843000000000001</v>
      </c>
      <c r="S43" s="66" t="s">
        <v>142</v>
      </c>
      <c r="T43" s="69">
        <v>1</v>
      </c>
      <c r="U43" s="72">
        <v>0.39843000000000001</v>
      </c>
      <c r="V43" s="71" t="s">
        <v>64</v>
      </c>
      <c r="W43" s="71" t="s">
        <v>201</v>
      </c>
      <c r="Y43" s="37"/>
      <c r="Z43" s="37"/>
    </row>
    <row r="44" spans="2:26" s="17" customFormat="1" ht="34.5" customHeight="1" x14ac:dyDescent="0.25">
      <c r="B44" s="28">
        <f t="shared" si="0"/>
        <v>27</v>
      </c>
      <c r="C44" s="40">
        <f>'(1) Приобретение электроэнергии'!$C$18</f>
        <v>46173</v>
      </c>
      <c r="D44" s="28" t="s">
        <v>49</v>
      </c>
      <c r="E44" s="28" t="s">
        <v>49</v>
      </c>
      <c r="F44" s="28" t="s">
        <v>49</v>
      </c>
      <c r="G44" s="28" t="s">
        <v>49</v>
      </c>
      <c r="H44" s="28" t="s">
        <v>49</v>
      </c>
      <c r="I44" s="28" t="s">
        <v>49</v>
      </c>
      <c r="J44" s="28" t="s">
        <v>49</v>
      </c>
      <c r="K44" s="28" t="s">
        <v>49</v>
      </c>
      <c r="L44" s="28" t="s">
        <v>49</v>
      </c>
      <c r="M44" s="28" t="s">
        <v>49</v>
      </c>
      <c r="N44" s="28" t="s">
        <v>49</v>
      </c>
      <c r="O44" s="28" t="s">
        <v>50</v>
      </c>
      <c r="P44" s="28" t="s">
        <v>49</v>
      </c>
      <c r="Q44" s="67" t="s">
        <v>202</v>
      </c>
      <c r="R44" s="65">
        <v>19.195</v>
      </c>
      <c r="S44" s="66" t="s">
        <v>142</v>
      </c>
      <c r="T44" s="69">
        <v>1</v>
      </c>
      <c r="U44" s="72">
        <v>19.195</v>
      </c>
      <c r="V44" s="71" t="s">
        <v>203</v>
      </c>
      <c r="W44" s="71" t="s">
        <v>204</v>
      </c>
      <c r="Y44" s="37"/>
      <c r="Z44" s="37"/>
    </row>
    <row r="45" spans="2:26" s="17" customFormat="1" ht="34.5" customHeight="1" x14ac:dyDescent="0.25">
      <c r="B45" s="28">
        <f t="shared" si="0"/>
        <v>28</v>
      </c>
      <c r="C45" s="40">
        <f>'(1) Приобретение электроэнергии'!$C$18</f>
        <v>46173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8" t="s">
        <v>50</v>
      </c>
      <c r="P45" s="28" t="s">
        <v>49</v>
      </c>
      <c r="Q45" s="67" t="s">
        <v>205</v>
      </c>
      <c r="R45" s="65">
        <v>0.11268</v>
      </c>
      <c r="S45" s="66" t="s">
        <v>142</v>
      </c>
      <c r="T45" s="69">
        <v>1</v>
      </c>
      <c r="U45" s="72">
        <v>0.11268</v>
      </c>
      <c r="V45" s="71" t="s">
        <v>206</v>
      </c>
      <c r="W45" s="71" t="s">
        <v>207</v>
      </c>
      <c r="Y45" s="37"/>
      <c r="Z45" s="37"/>
    </row>
    <row r="46" spans="2:26" s="17" customFormat="1" ht="34.5" customHeight="1" x14ac:dyDescent="0.25">
      <c r="B46" s="28">
        <f t="shared" si="0"/>
        <v>29</v>
      </c>
      <c r="C46" s="40">
        <f>'(1) Приобретение электроэнергии'!$C$18</f>
        <v>46173</v>
      </c>
      <c r="D46" s="28" t="s">
        <v>49</v>
      </c>
      <c r="E46" s="28" t="s">
        <v>49</v>
      </c>
      <c r="F46" s="28" t="s">
        <v>49</v>
      </c>
      <c r="G46" s="28" t="s">
        <v>49</v>
      </c>
      <c r="H46" s="28" t="s">
        <v>49</v>
      </c>
      <c r="I46" s="28" t="s">
        <v>49</v>
      </c>
      <c r="J46" s="28" t="s">
        <v>49</v>
      </c>
      <c r="K46" s="28" t="s">
        <v>49</v>
      </c>
      <c r="L46" s="28" t="s">
        <v>49</v>
      </c>
      <c r="M46" s="28" t="s">
        <v>49</v>
      </c>
      <c r="N46" s="28" t="s">
        <v>49</v>
      </c>
      <c r="O46" s="28" t="s">
        <v>50</v>
      </c>
      <c r="P46" s="28" t="s">
        <v>49</v>
      </c>
      <c r="Q46" s="67" t="s">
        <v>208</v>
      </c>
      <c r="R46" s="65">
        <v>0.5</v>
      </c>
      <c r="S46" s="66" t="s">
        <v>62</v>
      </c>
      <c r="T46" s="69">
        <v>1</v>
      </c>
      <c r="U46" s="72">
        <v>0.5</v>
      </c>
      <c r="V46" s="71" t="s">
        <v>209</v>
      </c>
      <c r="W46" s="71" t="s">
        <v>210</v>
      </c>
      <c r="Y46" s="37"/>
      <c r="Z46" s="37"/>
    </row>
    <row r="47" spans="2:26" s="17" customFormat="1" ht="34.5" customHeight="1" x14ac:dyDescent="0.25">
      <c r="B47" s="28">
        <f t="shared" si="0"/>
        <v>30</v>
      </c>
      <c r="C47" s="40">
        <f>'(1) Приобретение электроэнергии'!$C$18</f>
        <v>46173</v>
      </c>
      <c r="D47" s="28" t="s">
        <v>49</v>
      </c>
      <c r="E47" s="28" t="s">
        <v>49</v>
      </c>
      <c r="F47" s="28" t="s">
        <v>49</v>
      </c>
      <c r="G47" s="28" t="s">
        <v>49</v>
      </c>
      <c r="H47" s="28" t="s">
        <v>49</v>
      </c>
      <c r="I47" s="28" t="s">
        <v>49</v>
      </c>
      <c r="J47" s="28" t="s">
        <v>49</v>
      </c>
      <c r="K47" s="28" t="s">
        <v>49</v>
      </c>
      <c r="L47" s="28" t="s">
        <v>49</v>
      </c>
      <c r="M47" s="28" t="s">
        <v>49</v>
      </c>
      <c r="N47" s="28" t="s">
        <v>49</v>
      </c>
      <c r="O47" s="28" t="s">
        <v>50</v>
      </c>
      <c r="P47" s="28" t="s">
        <v>49</v>
      </c>
      <c r="Q47" s="67" t="s">
        <v>211</v>
      </c>
      <c r="R47" s="65">
        <v>80</v>
      </c>
      <c r="S47" s="66" t="s">
        <v>142</v>
      </c>
      <c r="T47" s="69">
        <v>1</v>
      </c>
      <c r="U47" s="72">
        <v>80</v>
      </c>
      <c r="V47" s="71" t="s">
        <v>58</v>
      </c>
      <c r="W47" s="71" t="s">
        <v>212</v>
      </c>
      <c r="Y47" s="37"/>
      <c r="Z47" s="37"/>
    </row>
    <row r="48" spans="2:26" s="17" customFormat="1" ht="34.5" customHeight="1" x14ac:dyDescent="0.25">
      <c r="B48" s="28">
        <f t="shared" si="0"/>
        <v>31</v>
      </c>
      <c r="C48" s="40">
        <f>'(1) Приобретение электроэнергии'!$C$18</f>
        <v>46173</v>
      </c>
      <c r="D48" s="28" t="s">
        <v>49</v>
      </c>
      <c r="E48" s="28" t="s">
        <v>49</v>
      </c>
      <c r="F48" s="28" t="s">
        <v>49</v>
      </c>
      <c r="G48" s="28" t="s">
        <v>49</v>
      </c>
      <c r="H48" s="28" t="s">
        <v>49</v>
      </c>
      <c r="I48" s="28" t="s">
        <v>49</v>
      </c>
      <c r="J48" s="28" t="s">
        <v>49</v>
      </c>
      <c r="K48" s="28" t="s">
        <v>49</v>
      </c>
      <c r="L48" s="28" t="s">
        <v>49</v>
      </c>
      <c r="M48" s="28" t="s">
        <v>49</v>
      </c>
      <c r="N48" s="28" t="s">
        <v>49</v>
      </c>
      <c r="O48" s="28" t="s">
        <v>50</v>
      </c>
      <c r="P48" s="28" t="s">
        <v>49</v>
      </c>
      <c r="Q48" s="67" t="s">
        <v>213</v>
      </c>
      <c r="R48" s="65">
        <v>23.033010000000001</v>
      </c>
      <c r="S48" s="66" t="s">
        <v>142</v>
      </c>
      <c r="T48" s="69">
        <v>1</v>
      </c>
      <c r="U48" s="72">
        <v>23.033010000000001</v>
      </c>
      <c r="V48" s="71" t="s">
        <v>79</v>
      </c>
      <c r="W48" s="71" t="s">
        <v>214</v>
      </c>
      <c r="Y48" s="37"/>
      <c r="Z48" s="37"/>
    </row>
    <row r="49" spans="2:26" s="17" customFormat="1" ht="64.5" customHeight="1" x14ac:dyDescent="0.25">
      <c r="B49" s="28">
        <f t="shared" si="0"/>
        <v>32</v>
      </c>
      <c r="C49" s="40">
        <f>'(1) Приобретение электроэнергии'!$C$18</f>
        <v>46173</v>
      </c>
      <c r="D49" s="28" t="s">
        <v>49</v>
      </c>
      <c r="E49" s="28" t="s">
        <v>49</v>
      </c>
      <c r="F49" s="28" t="s">
        <v>49</v>
      </c>
      <c r="G49" s="28" t="s">
        <v>49</v>
      </c>
      <c r="H49" s="28" t="s">
        <v>49</v>
      </c>
      <c r="I49" s="28" t="s">
        <v>49</v>
      </c>
      <c r="J49" s="28" t="s">
        <v>49</v>
      </c>
      <c r="K49" s="28" t="s">
        <v>49</v>
      </c>
      <c r="L49" s="28" t="s">
        <v>49</v>
      </c>
      <c r="M49" s="28" t="s">
        <v>49</v>
      </c>
      <c r="N49" s="28" t="s">
        <v>49</v>
      </c>
      <c r="O49" s="28" t="s">
        <v>50</v>
      </c>
      <c r="P49" s="28" t="s">
        <v>49</v>
      </c>
      <c r="Q49" s="64" t="s">
        <v>215</v>
      </c>
      <c r="R49" s="65">
        <v>40.15014</v>
      </c>
      <c r="S49" s="66" t="s">
        <v>142</v>
      </c>
      <c r="T49" s="69">
        <v>1</v>
      </c>
      <c r="U49" s="72">
        <v>40.15014</v>
      </c>
      <c r="V49" s="71" t="s">
        <v>216</v>
      </c>
      <c r="W49" s="71" t="s">
        <v>217</v>
      </c>
      <c r="Y49" s="37"/>
      <c r="Z49" s="37"/>
    </row>
    <row r="50" spans="2:26" s="17" customFormat="1" ht="102.75" customHeight="1" x14ac:dyDescent="0.25">
      <c r="B50" s="28">
        <f t="shared" si="0"/>
        <v>33</v>
      </c>
      <c r="C50" s="40">
        <f>'(1) Приобретение электроэнергии'!$C$18</f>
        <v>46173</v>
      </c>
      <c r="D50" s="28" t="s">
        <v>49</v>
      </c>
      <c r="E50" s="28" t="s">
        <v>49</v>
      </c>
      <c r="F50" s="28" t="s">
        <v>49</v>
      </c>
      <c r="G50" s="28" t="s">
        <v>49</v>
      </c>
      <c r="H50" s="28" t="s">
        <v>49</v>
      </c>
      <c r="I50" s="28" t="s">
        <v>49</v>
      </c>
      <c r="J50" s="28" t="s">
        <v>49</v>
      </c>
      <c r="K50" s="28" t="s">
        <v>49</v>
      </c>
      <c r="L50" s="28" t="s">
        <v>49</v>
      </c>
      <c r="M50" s="28" t="s">
        <v>49</v>
      </c>
      <c r="N50" s="28" t="s">
        <v>49</v>
      </c>
      <c r="O50" s="28" t="s">
        <v>50</v>
      </c>
      <c r="P50" s="28" t="s">
        <v>49</v>
      </c>
      <c r="Q50" s="67" t="s">
        <v>218</v>
      </c>
      <c r="R50" s="65">
        <v>55.580199999999998</v>
      </c>
      <c r="S50" s="66" t="s">
        <v>142</v>
      </c>
      <c r="T50" s="69">
        <v>1</v>
      </c>
      <c r="U50" s="72">
        <v>55.580199999999998</v>
      </c>
      <c r="V50" s="71" t="s">
        <v>132</v>
      </c>
      <c r="W50" s="71" t="s">
        <v>219</v>
      </c>
      <c r="Y50" s="37"/>
      <c r="Z50" s="37"/>
    </row>
    <row r="51" spans="2:26" s="17" customFormat="1" ht="63" x14ac:dyDescent="0.25">
      <c r="B51" s="28">
        <f t="shared" si="0"/>
        <v>34</v>
      </c>
      <c r="C51" s="40">
        <f>'(1) Приобретение электроэнергии'!$C$18</f>
        <v>46173</v>
      </c>
      <c r="D51" s="28" t="s">
        <v>49</v>
      </c>
      <c r="E51" s="28" t="s">
        <v>49</v>
      </c>
      <c r="F51" s="28" t="s">
        <v>49</v>
      </c>
      <c r="G51" s="28" t="s">
        <v>49</v>
      </c>
      <c r="H51" s="28" t="s">
        <v>49</v>
      </c>
      <c r="I51" s="28" t="s">
        <v>49</v>
      </c>
      <c r="J51" s="28" t="s">
        <v>49</v>
      </c>
      <c r="K51" s="28" t="s">
        <v>49</v>
      </c>
      <c r="L51" s="28" t="s">
        <v>49</v>
      </c>
      <c r="M51" s="28" t="s">
        <v>49</v>
      </c>
      <c r="N51" s="28" t="s">
        <v>49</v>
      </c>
      <c r="O51" s="28" t="s">
        <v>50</v>
      </c>
      <c r="P51" s="28" t="s">
        <v>49</v>
      </c>
      <c r="Q51" s="64" t="s">
        <v>220</v>
      </c>
      <c r="R51" s="65">
        <v>2.5961599999999998</v>
      </c>
      <c r="S51" s="73" t="s">
        <v>62</v>
      </c>
      <c r="T51" s="70">
        <v>1</v>
      </c>
      <c r="U51" s="72">
        <v>2.5961599999999998</v>
      </c>
      <c r="V51" s="64" t="s">
        <v>221</v>
      </c>
      <c r="W51" s="74" t="s">
        <v>222</v>
      </c>
      <c r="Y51" s="37"/>
      <c r="Z51" s="37"/>
    </row>
    <row r="52" spans="2:26" s="17" customFormat="1" ht="15.75" x14ac:dyDescent="0.25">
      <c r="B52" s="28">
        <f t="shared" si="0"/>
        <v>35</v>
      </c>
      <c r="C52" s="40">
        <f>'(1) Приобретение электроэнергии'!$C$18</f>
        <v>46173</v>
      </c>
      <c r="D52" s="28" t="s">
        <v>49</v>
      </c>
      <c r="E52" s="28" t="s">
        <v>49</v>
      </c>
      <c r="F52" s="28" t="s">
        <v>49</v>
      </c>
      <c r="G52" s="28" t="s">
        <v>49</v>
      </c>
      <c r="H52" s="28" t="s">
        <v>49</v>
      </c>
      <c r="I52" s="28" t="s">
        <v>49</v>
      </c>
      <c r="J52" s="28" t="s">
        <v>49</v>
      </c>
      <c r="K52" s="28" t="s">
        <v>49</v>
      </c>
      <c r="L52" s="28" t="s">
        <v>49</v>
      </c>
      <c r="M52" s="28" t="s">
        <v>49</v>
      </c>
      <c r="N52" s="28" t="s">
        <v>49</v>
      </c>
      <c r="O52" s="28" t="s">
        <v>50</v>
      </c>
      <c r="P52" s="28" t="s">
        <v>49</v>
      </c>
      <c r="Q52" s="67" t="s">
        <v>223</v>
      </c>
      <c r="R52" s="65">
        <v>20.056999999999999</v>
      </c>
      <c r="S52" s="66" t="s">
        <v>142</v>
      </c>
      <c r="T52" s="69">
        <v>1</v>
      </c>
      <c r="U52" s="72">
        <v>20.056999999999999</v>
      </c>
      <c r="V52" s="71" t="s">
        <v>224</v>
      </c>
      <c r="W52" s="71" t="s">
        <v>225</v>
      </c>
      <c r="Y52" s="37"/>
      <c r="Z52" s="37"/>
    </row>
    <row r="53" spans="2:26" s="17" customFormat="1" ht="15.75" x14ac:dyDescent="0.25">
      <c r="B53" s="28">
        <f t="shared" si="0"/>
        <v>36</v>
      </c>
      <c r="C53" s="40">
        <f>'(1) Приобретение электроэнергии'!$C$18</f>
        <v>46173</v>
      </c>
      <c r="D53" s="28" t="s">
        <v>49</v>
      </c>
      <c r="E53" s="28" t="s">
        <v>49</v>
      </c>
      <c r="F53" s="28" t="s">
        <v>49</v>
      </c>
      <c r="G53" s="28" t="s">
        <v>49</v>
      </c>
      <c r="H53" s="28" t="s">
        <v>49</v>
      </c>
      <c r="I53" s="28" t="s">
        <v>49</v>
      </c>
      <c r="J53" s="28" t="s">
        <v>49</v>
      </c>
      <c r="K53" s="28" t="s">
        <v>49</v>
      </c>
      <c r="L53" s="28" t="s">
        <v>49</v>
      </c>
      <c r="M53" s="28" t="s">
        <v>49</v>
      </c>
      <c r="N53" s="28" t="s">
        <v>49</v>
      </c>
      <c r="O53" s="28" t="s">
        <v>50</v>
      </c>
      <c r="P53" s="28" t="s">
        <v>49</v>
      </c>
      <c r="Q53" s="67" t="s">
        <v>226</v>
      </c>
      <c r="R53" s="65">
        <v>4.5</v>
      </c>
      <c r="S53" s="66" t="s">
        <v>86</v>
      </c>
      <c r="T53" s="69">
        <v>1</v>
      </c>
      <c r="U53" s="72">
        <v>4.5</v>
      </c>
      <c r="V53" s="71" t="s">
        <v>87</v>
      </c>
      <c r="W53" s="71" t="s">
        <v>227</v>
      </c>
      <c r="Y53" s="37"/>
      <c r="Z53" s="37"/>
    </row>
    <row r="54" spans="2:26" s="17" customFormat="1" ht="78.75" x14ac:dyDescent="0.25">
      <c r="B54" s="28">
        <f t="shared" si="0"/>
        <v>37</v>
      </c>
      <c r="C54" s="40">
        <f>'(1) Приобретение электроэнергии'!$C$18</f>
        <v>46173</v>
      </c>
      <c r="D54" s="28" t="s">
        <v>49</v>
      </c>
      <c r="E54" s="28" t="s">
        <v>49</v>
      </c>
      <c r="F54" s="28" t="s">
        <v>49</v>
      </c>
      <c r="G54" s="28" t="s">
        <v>49</v>
      </c>
      <c r="H54" s="28" t="s">
        <v>49</v>
      </c>
      <c r="I54" s="28" t="s">
        <v>49</v>
      </c>
      <c r="J54" s="28" t="s">
        <v>49</v>
      </c>
      <c r="K54" s="28" t="s">
        <v>49</v>
      </c>
      <c r="L54" s="28" t="s">
        <v>49</v>
      </c>
      <c r="M54" s="28" t="s">
        <v>49</v>
      </c>
      <c r="N54" s="28" t="s">
        <v>49</v>
      </c>
      <c r="O54" s="28" t="s">
        <v>50</v>
      </c>
      <c r="P54" s="28" t="s">
        <v>49</v>
      </c>
      <c r="Q54" s="67" t="s">
        <v>228</v>
      </c>
      <c r="R54" s="65">
        <v>20.3643</v>
      </c>
      <c r="S54" s="66" t="s">
        <v>142</v>
      </c>
      <c r="T54" s="69">
        <v>1</v>
      </c>
      <c r="U54" s="72">
        <v>20.3643</v>
      </c>
      <c r="V54" s="71" t="s">
        <v>88</v>
      </c>
      <c r="W54" s="71" t="s">
        <v>229</v>
      </c>
      <c r="Y54" s="37"/>
      <c r="Z54" s="37"/>
    </row>
    <row r="55" spans="2:26" s="17" customFormat="1" ht="31.5" x14ac:dyDescent="0.25">
      <c r="B55" s="28">
        <f t="shared" si="0"/>
        <v>38</v>
      </c>
      <c r="C55" s="40">
        <f>'(1) Приобретение электроэнергии'!$C$18</f>
        <v>46173</v>
      </c>
      <c r="D55" s="28" t="s">
        <v>49</v>
      </c>
      <c r="E55" s="28" t="s">
        <v>49</v>
      </c>
      <c r="F55" s="28" t="s">
        <v>49</v>
      </c>
      <c r="G55" s="28" t="s">
        <v>49</v>
      </c>
      <c r="H55" s="28" t="s">
        <v>49</v>
      </c>
      <c r="I55" s="28" t="s">
        <v>49</v>
      </c>
      <c r="J55" s="28" t="s">
        <v>49</v>
      </c>
      <c r="K55" s="28" t="s">
        <v>49</v>
      </c>
      <c r="L55" s="28" t="s">
        <v>49</v>
      </c>
      <c r="M55" s="28" t="s">
        <v>49</v>
      </c>
      <c r="N55" s="28" t="s">
        <v>49</v>
      </c>
      <c r="O55" s="28" t="s">
        <v>50</v>
      </c>
      <c r="P55" s="28" t="s">
        <v>49</v>
      </c>
      <c r="Q55" s="67" t="s">
        <v>230</v>
      </c>
      <c r="R55" s="65">
        <v>14.95</v>
      </c>
      <c r="S55" s="66" t="s">
        <v>142</v>
      </c>
      <c r="T55" s="69">
        <v>1</v>
      </c>
      <c r="U55" s="72">
        <v>14.95</v>
      </c>
      <c r="V55" s="71" t="s">
        <v>231</v>
      </c>
      <c r="W55" s="71" t="s">
        <v>232</v>
      </c>
      <c r="Y55" s="37"/>
      <c r="Z55" s="37"/>
    </row>
    <row r="56" spans="2:26" s="17" customFormat="1" ht="31.5" x14ac:dyDescent="0.25">
      <c r="B56" s="28">
        <f t="shared" si="0"/>
        <v>39</v>
      </c>
      <c r="C56" s="40">
        <f>'(1) Приобретение электроэнергии'!$C$18</f>
        <v>46173</v>
      </c>
      <c r="D56" s="28" t="s">
        <v>49</v>
      </c>
      <c r="E56" s="28" t="s">
        <v>49</v>
      </c>
      <c r="F56" s="28" t="s">
        <v>49</v>
      </c>
      <c r="G56" s="28" t="s">
        <v>49</v>
      </c>
      <c r="H56" s="28" t="s">
        <v>49</v>
      </c>
      <c r="I56" s="28" t="s">
        <v>49</v>
      </c>
      <c r="J56" s="28" t="s">
        <v>49</v>
      </c>
      <c r="K56" s="28" t="s">
        <v>49</v>
      </c>
      <c r="L56" s="28" t="s">
        <v>49</v>
      </c>
      <c r="M56" s="28" t="s">
        <v>49</v>
      </c>
      <c r="N56" s="28" t="s">
        <v>49</v>
      </c>
      <c r="O56" s="28" t="s">
        <v>50</v>
      </c>
      <c r="P56" s="28" t="s">
        <v>49</v>
      </c>
      <c r="Q56" s="67" t="s">
        <v>205</v>
      </c>
      <c r="R56" s="65">
        <v>17.088079999999998</v>
      </c>
      <c r="S56" s="66" t="s">
        <v>142</v>
      </c>
      <c r="T56" s="69">
        <v>1</v>
      </c>
      <c r="U56" s="72">
        <v>17.088079999999998</v>
      </c>
      <c r="V56" s="71" t="s">
        <v>233</v>
      </c>
      <c r="W56" s="71" t="s">
        <v>234</v>
      </c>
      <c r="Y56" s="37"/>
      <c r="Z56" s="37"/>
    </row>
    <row r="57" spans="2:26" s="42" customFormat="1" x14ac:dyDescent="0.25">
      <c r="B57" s="42" t="str">
        <f>'(1) Приобретение электроэнергии'!B21</f>
        <v>* Информация представлена при наличии документов по состоянию на 07.07.2026</v>
      </c>
      <c r="Q57" s="52"/>
      <c r="R57" s="52"/>
      <c r="S57" s="52"/>
      <c r="U57" s="47"/>
    </row>
    <row r="58" spans="2:26" s="18" customFormat="1" x14ac:dyDescent="0.25">
      <c r="Q58" s="51"/>
      <c r="U58" s="24"/>
    </row>
    <row r="59" spans="2:26" s="18" customFormat="1" x14ac:dyDescent="0.25">
      <c r="Q59" s="51"/>
      <c r="T59" s="25"/>
      <c r="U59" s="25"/>
    </row>
    <row r="68" spans="20:20" x14ac:dyDescent="0.25">
      <c r="T68" s="41"/>
    </row>
  </sheetData>
  <autoFilter ref="B17:Z57" xr:uid="{00000000-0001-0000-09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U29" sqref="U29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июнь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8" customFormat="1" ht="32.25" customHeight="1" x14ac:dyDescent="0.25">
      <c r="B18" s="28">
        <v>1</v>
      </c>
      <c r="C18" s="40">
        <f>'(1) Приобретение электроэнергии'!$C$18</f>
        <v>46173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50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53" t="s">
        <v>54</v>
      </c>
      <c r="R18" s="54">
        <f>U18/T18</f>
        <v>6.2137783318187083E-2</v>
      </c>
      <c r="S18" s="53" t="s">
        <v>67</v>
      </c>
      <c r="T18" s="56">
        <v>5222.917726854449</v>
      </c>
      <c r="U18" s="56">
        <v>324.54052999999999</v>
      </c>
      <c r="V18" s="55" t="s">
        <v>65</v>
      </c>
      <c r="W18" s="53" t="s">
        <v>95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07.07.2026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2026-07-07T05:41:41Z</dcterms:modified>
</cp:coreProperties>
</file>