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9E67A7E1-28BF-4A80-BABC-7AD9F9E27D2C}" xr6:coauthVersionLast="47" xr6:coauthVersionMax="47" xr10:uidLastSave="{00000000-0000-0000-0000-000000000000}"/>
  <bookViews>
    <workbookView xWindow="-120" yWindow="-120" windowWidth="29040" windowHeight="15840" tabRatio="941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_xlnm._FilterDatabase" localSheetId="9" hidden="1">'(10) Услуги произв. назначения'!$B$17:$Z$61</definedName>
    <definedName name="_xlnm._FilterDatabase" localSheetId="1" hidden="1">'(2) Вспомогательные материалы'!$B$17:$W$33</definedName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4" l="1"/>
  <c r="C29" i="4"/>
  <c r="C28" i="4"/>
  <c r="C27" i="4"/>
  <c r="C26" i="4"/>
  <c r="C31" i="4"/>
  <c r="C32" i="4"/>
  <c r="C33" i="4"/>
  <c r="B19" i="12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R18" i="7"/>
  <c r="C18" i="7"/>
  <c r="R19" i="1"/>
  <c r="C48" i="12"/>
  <c r="B20" i="12" l="1"/>
  <c r="B21" i="12" s="1"/>
  <c r="B22" i="12" s="1"/>
  <c r="B23" i="12" s="1"/>
  <c r="B24" i="12" s="1"/>
  <c r="B25" i="12" s="1"/>
  <c r="B26" i="12"/>
  <c r="B27" i="12" s="1"/>
  <c r="B28" i="12" s="1"/>
  <c r="B29" i="12" s="1"/>
  <c r="B30" i="12" s="1"/>
  <c r="B31" i="12"/>
  <c r="B32" i="12" s="1"/>
  <c r="B33" i="12" s="1"/>
  <c r="B34" i="12" s="1"/>
  <c r="B35" i="12" s="1"/>
  <c r="B36" i="12" s="1"/>
  <c r="B37" i="12" s="1"/>
  <c r="B38" i="12"/>
  <c r="B39" i="12" s="1"/>
  <c r="B40" i="12" l="1"/>
  <c r="B41" i="12" s="1"/>
  <c r="B42" i="12" s="1"/>
  <c r="B43" i="12" s="1"/>
  <c r="B44" i="12" s="1"/>
  <c r="B45" i="12" s="1"/>
  <c r="B46" i="12" s="1"/>
  <c r="B47" i="12" s="1"/>
  <c r="B48" i="12"/>
  <c r="B49" i="12" s="1"/>
  <c r="B50" i="12" s="1"/>
  <c r="B51" i="12" s="1"/>
  <c r="B52" i="12" s="1"/>
  <c r="B53" i="12" s="1"/>
  <c r="B54" i="12"/>
  <c r="B55" i="12" s="1"/>
  <c r="B56" i="12" s="1"/>
  <c r="B57" i="12" s="1"/>
  <c r="B58" i="12"/>
  <c r="B59" i="12" s="1"/>
  <c r="R18" i="13"/>
  <c r="B19" i="4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C19" i="4"/>
  <c r="C20" i="4"/>
  <c r="C21" i="4"/>
  <c r="C22" i="4"/>
  <c r="C23" i="4"/>
  <c r="C24" i="4"/>
  <c r="C25" i="4"/>
  <c r="C57" i="12" l="1"/>
  <c r="C53" i="12"/>
  <c r="C52" i="12"/>
  <c r="C51" i="12"/>
  <c r="C49" i="12"/>
  <c r="C46" i="12"/>
  <c r="C45" i="12"/>
  <c r="C43" i="12"/>
  <c r="C42" i="12"/>
  <c r="R18" i="1"/>
  <c r="C58" i="12" l="1"/>
  <c r="C59" i="12"/>
  <c r="C19" i="1"/>
  <c r="C18" i="13" l="1"/>
  <c r="C44" i="12"/>
  <c r="C47" i="12"/>
  <c r="C50" i="12"/>
  <c r="C54" i="12"/>
  <c r="C55" i="12"/>
  <c r="C56" i="12"/>
  <c r="C18" i="12"/>
  <c r="C18" i="4" l="1"/>
  <c r="B20" i="13" l="1"/>
  <c r="B61" i="12"/>
  <c r="B20" i="11"/>
  <c r="B20" i="10"/>
  <c r="B20" i="9"/>
  <c r="B20" i="8"/>
  <c r="B20" i="7"/>
  <c r="B20" i="6"/>
  <c r="B20" i="5"/>
  <c r="B36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<sst xmlns="http://schemas.openxmlformats.org/spreadsheetml/2006/main" count="1629" uniqueCount="242">
  <si>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</si>
  <si>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</si>
  <si>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</si>
  <si>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</si>
  <si>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</si>
  <si>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</si>
  <si>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</si>
  <si>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</si>
  <si>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</si>
  <si>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</si>
  <si>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</si>
  <si>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</si>
  <si>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</si>
  <si>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</si>
  <si>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</si>
  <si>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</si>
  <si>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</si>
  <si>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</si>
  <si>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</si>
  <si>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</si>
  <si>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</si>
  <si>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</si>
  <si>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</si>
  <si>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</si>
  <si>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</si>
  <si>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</si>
  <si>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</si>
  <si>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</si>
  <si>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</si>
  <si>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</si>
  <si>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</si>
  <si>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</si>
  <si>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</si>
  <si>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</si>
  <si>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</si>
  <si>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</si>
  <si>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</si>
  <si>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</si>
  <si>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</si>
  <si>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</si>
  <si>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</si>
  <si>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</si>
  <si>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</si>
  <si>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</si>
  <si>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</si>
  <si>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</si>
  <si>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</si>
  <si>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</si>
  <si>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</si>
  <si>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</si>
  <si>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</si>
  <si>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АО "Энергосбытовая компания Восток"</t>
  </si>
  <si>
    <t>Приобретение электроэнергии</t>
  </si>
  <si>
    <t>кВт.ч.</t>
  </si>
  <si>
    <t>Приобретение ГСМ</t>
  </si>
  <si>
    <t>АО "ГазпромЭнергоСбыт Тюмень"</t>
  </si>
  <si>
    <t>Промстройпуть  ППФ ООО</t>
  </si>
  <si>
    <t>от 8 декабря 2022 г. N 960/22</t>
  </si>
  <si>
    <t>ЭНЕРГОКОНСАЛТИНГГРУПП ООО</t>
  </si>
  <si>
    <t>Атол Онлайн ООО</t>
  </si>
  <si>
    <t>шт.</t>
  </si>
  <si>
    <t xml:space="preserve"> </t>
  </si>
  <si>
    <t>ГЛОНАСС АО</t>
  </si>
  <si>
    <t>ТаймВэб.Технологии ООО</t>
  </si>
  <si>
    <t>Запасные части</t>
  </si>
  <si>
    <t>ПЕТРОЛ86 ООО</t>
  </si>
  <si>
    <t>тыс. м3</t>
  </si>
  <si>
    <t>литр/м3</t>
  </si>
  <si>
    <t>Аренда газ-да в.д. и ГРПШ</t>
  </si>
  <si>
    <t>Услуги связи и интернета</t>
  </si>
  <si>
    <t>м3</t>
  </si>
  <si>
    <t>АПБ ООО</t>
  </si>
  <si>
    <t>ГВК СГМУП</t>
  </si>
  <si>
    <t>ГТС СГМУП</t>
  </si>
  <si>
    <t>ИНФОРМБЮРО, ООО</t>
  </si>
  <si>
    <t>ГАЗПРОМ ГАЗОРАСПРЕДЕЛЕНИЕ СЕВЕР АО</t>
  </si>
  <si>
    <t>ПЕРВЫЙ АО</t>
  </si>
  <si>
    <t>ТО системы ОПС</t>
  </si>
  <si>
    <t>мес.</t>
  </si>
  <si>
    <t xml:space="preserve">Аренда газ-да в.д. и ГРПШ </t>
  </si>
  <si>
    <t>Гкал</t>
  </si>
  <si>
    <t>Ростелеком  ОАО абонентская</t>
  </si>
  <si>
    <t>чел.</t>
  </si>
  <si>
    <t xml:space="preserve">Аренда газ-да </t>
  </si>
  <si>
    <t xml:space="preserve">УТВиВ № 1 МУП "ТО "МО </t>
  </si>
  <si>
    <t>МЦ ДАР ООО</t>
  </si>
  <si>
    <t>ХЭДХАНТЕР ООО</t>
  </si>
  <si>
    <t>ДРАЙВЕР ООО</t>
  </si>
  <si>
    <t>Интернет Решения ООО</t>
  </si>
  <si>
    <t>Канц. Товары</t>
  </si>
  <si>
    <t>Природный газ-потери</t>
  </si>
  <si>
    <t>Техносфера ООО</t>
  </si>
  <si>
    <t>Альшин М.Ш. ИП</t>
  </si>
  <si>
    <t>ИД НОВОСТИ ЮГРЫ АО</t>
  </si>
  <si>
    <t>Квашнина К.И. ИП</t>
  </si>
  <si>
    <t>* Информация представлена при наличии документов по состоянию на 09.06.2026</t>
  </si>
  <si>
    <t>май 2026г.</t>
  </si>
  <si>
    <t>№26043002878/05 от 30.04.2026</t>
  </si>
  <si>
    <t>№9010426080000554/0800000 от 30.04.2026</t>
  </si>
  <si>
    <t>№753 от 30.04.2026</t>
  </si>
  <si>
    <t>ОСАГО</t>
  </si>
  <si>
    <t>ед.</t>
  </si>
  <si>
    <t>ВСК САО</t>
  </si>
  <si>
    <t>ХХХ0639589567 от 16.04.2026; ХХХ0639588315 от 16.04.2026; ХХХ0639586632 от 16.04.2026; ХХХ0639584659 от 16.04.2026</t>
  </si>
  <si>
    <t>№300 от 30.04.2026</t>
  </si>
  <si>
    <t>Услуги он-лайн касс (аренда ККТ АО , услуга хранения ФН)</t>
  </si>
  <si>
    <t>№1355209 от 30.04.2026</t>
  </si>
  <si>
    <t>Аренда газ-да в.д. и котельной</t>
  </si>
  <si>
    <t>Банных Сергей Васильевич</t>
  </si>
  <si>
    <t>№22 от 30.04.2026</t>
  </si>
  <si>
    <t>Булат ООО аренда</t>
  </si>
  <si>
    <t>№00000018 от 30.04.2026</t>
  </si>
  <si>
    <t>Хол. Водоснабж, водоотведение, плата за сброс загрязн вещ., плата за нег. возд.на ЦС, Потери воды на сетях абонента</t>
  </si>
  <si>
    <t>№889427 от 30.04.2026</t>
  </si>
  <si>
    <t>Услуги связи по тарифному плану ЭРА-ТЕЛЕМАТИКА</t>
  </si>
  <si>
    <t>№185929 от 30.04.2026</t>
  </si>
  <si>
    <t>Теплоэнергия; горячее водоснабжение</t>
  </si>
  <si>
    <t>20230 от 30.04.2026; №20231 от 30.04.2026</t>
  </si>
  <si>
    <t xml:space="preserve">Услуги доставки груза  (экспедирования) груза из г.Челябинск в г. Сургут </t>
  </si>
  <si>
    <t>Деловые Линии ООО</t>
  </si>
  <si>
    <t>№1295 от 15.04.2026</t>
  </si>
  <si>
    <t xml:space="preserve">Услуги аренды земли </t>
  </si>
  <si>
    <t xml:space="preserve">Департамент имущ.и земел.отношений г.Сургута </t>
  </si>
  <si>
    <t>№1 от 30.04.2026; №2 от 30.04.2026; №3 от 30.04.2026</t>
  </si>
  <si>
    <t xml:space="preserve">Информ.обсл.в газете "Новости Югры" , "Сургутская трибуна" </t>
  </si>
  <si>
    <t>№571 от 16.04.2026; №583 от 17.04.2026</t>
  </si>
  <si>
    <t xml:space="preserve">Услуга по приему и складированию снега </t>
  </si>
  <si>
    <t>Инвестпроект УК ООО</t>
  </si>
  <si>
    <t>№107 от 31.03.2026</t>
  </si>
  <si>
    <t>ПО  Консультант +</t>
  </si>
  <si>
    <t>№741 от 30.04.2026</t>
  </si>
  <si>
    <t>Замена редуктора ГБО</t>
  </si>
  <si>
    <t>№34 от 20.04.2026</t>
  </si>
  <si>
    <t>Экспресс-доставка документов и грузов</t>
  </si>
  <si>
    <t>КС ХОЛДИНГОВАЯ КОМПАНИЯ ООО</t>
  </si>
  <si>
    <t>№26041503401 от 15.04.2026; №26043001640 от 30.04.2026</t>
  </si>
  <si>
    <t>Услуги сотовой связи</t>
  </si>
  <si>
    <t>МТС сотовая</t>
  </si>
  <si>
    <t>№б/н от 30.04.2026</t>
  </si>
  <si>
    <t>НОВОЛИК ЧОУ ДПО</t>
  </si>
  <si>
    <t>№13 от 30.04.2026</t>
  </si>
  <si>
    <t xml:space="preserve">мед.осмотр водителей </t>
  </si>
  <si>
    <t>ОИС ООО</t>
  </si>
  <si>
    <t>№18 от 30.04.2026</t>
  </si>
  <si>
    <t xml:space="preserve">услуги аренды </t>
  </si>
  <si>
    <t>№20 от 30.04.2026; №17 от 30.04.2026; №16 от 30.04.2026</t>
  </si>
  <si>
    <t>Аренда нежилого помещения</t>
  </si>
  <si>
    <t>Погородняя-Граховская Анна Викторовна</t>
  </si>
  <si>
    <t>№ 92 от 31.03.2026; №211 от 30.04.2026</t>
  </si>
  <si>
    <t>Доработка сайта</t>
  </si>
  <si>
    <t>Полянская А.И. ИП</t>
  </si>
  <si>
    <t>№58 от 10.04.2026</t>
  </si>
  <si>
    <t>Услуги почты</t>
  </si>
  <si>
    <t>Почта России АО УФПС</t>
  </si>
  <si>
    <t>№073006у00001616 от 28.02.2026; №073006у00001615 от 28.02.2026; №073006у00002499 от 31.03.2026; №073006у00002500 от 31.03.2026; №073006у00003362 от 30.04.2026; №073006у00003455 от 30.04.2026; №073006у00003440 от 30.04.2026; № 073006у00003466 от 30.04.2026</t>
  </si>
  <si>
    <t xml:space="preserve">Аренда газопр. высокого давления и ПГБ </t>
  </si>
  <si>
    <t>№52 от 30.04.2026</t>
  </si>
  <si>
    <t>За право использования обновлений для ПО "ГРАНД-Смета"</t>
  </si>
  <si>
    <t>год</t>
  </si>
  <si>
    <t>Регион Инжиниринг ООО</t>
  </si>
  <si>
    <t>№51 от 15.04.2026</t>
  </si>
  <si>
    <t>ТО и ремонт орг. Техники, услуги заправки картриджей</t>
  </si>
  <si>
    <t>РемМарк СЦ ООО</t>
  </si>
  <si>
    <t>№SR-13-04-012 от 13.04.2026; №SR-16-04-012 от 16.04.2026</t>
  </si>
  <si>
    <t>№5450780/27128740 от 30.04.2026; №5450780/27127292 от 30.04.2026; №5450780/27145531 от 30.04.2026; №5450780/27146438 от 30.04.2026</t>
  </si>
  <si>
    <t>ПО Wondershare PDFelement</t>
  </si>
  <si>
    <t>Системный софт ООО</t>
  </si>
  <si>
    <t>№2109 от 20.04.2026; №2229 от 27.04.2026</t>
  </si>
  <si>
    <t>Свидетельство СРО на строительство</t>
  </si>
  <si>
    <t>кв.</t>
  </si>
  <si>
    <t>СОЮЗ СТРОИТЕЛЕЙ ЮГРЫ СРО</t>
  </si>
  <si>
    <t>№ 890 от 01.04.2026</t>
  </si>
  <si>
    <t xml:space="preserve">ПО "Платформа ТАЙМВЭБ Панель управления сайтами" </t>
  </si>
  <si>
    <t>№150473 от 30.04.2026</t>
  </si>
  <si>
    <t>№150 от 10.04.2026; №151 от 10.04.2026; №152 от 10.04.2026</t>
  </si>
  <si>
    <t>Услуги повышение квалификации, подг кадров</t>
  </si>
  <si>
    <t>УКЦАСФ АНО</t>
  </si>
  <si>
    <t>№б/н от 09.04.2026</t>
  </si>
  <si>
    <t>УФК по ХМАО (Департамент строительства и земельных отношений Сургутского р-на)</t>
  </si>
  <si>
    <t>№5 от 30.04.2026</t>
  </si>
  <si>
    <t>УФК по ХМАО (Депнедра Югры)</t>
  </si>
  <si>
    <t>№4 от 30.04.2026</t>
  </si>
  <si>
    <t>Услуги по технического осмотра</t>
  </si>
  <si>
    <t>УФК по ХМАО-Югре (УМВД России по ХМАО-Югре)</t>
  </si>
  <si>
    <t>п/п 1282-1284 от 13.04.2026; №1328 от 20.04.2026</t>
  </si>
  <si>
    <t>Оказ информационных услуг по раскрытию информации</t>
  </si>
  <si>
    <t>Ф-КОНСАЛТИНГ ООО</t>
  </si>
  <si>
    <t>№32 от 28.04.2026; №33 от 28.04.2026</t>
  </si>
  <si>
    <t xml:space="preserve">Сопровождение ПО 1С </t>
  </si>
  <si>
    <t>25 от 30.04.2026</t>
  </si>
  <si>
    <t>№3757 от 30.04.2026</t>
  </si>
  <si>
    <t xml:space="preserve">Ханахмедов ИП </t>
  </si>
  <si>
    <t>№55 от 31.03.2026; №78 от 30.04.2026</t>
  </si>
  <si>
    <t xml:space="preserve">Продление домена ois-surgut.ru, surgutgaz.ru </t>
  </si>
  <si>
    <t>РЕГ.РУ ООО</t>
  </si>
  <si>
    <t>№ 202858 от 30.04.2026</t>
  </si>
  <si>
    <t xml:space="preserve">Медицинский осмотр </t>
  </si>
  <si>
    <t>№209 от 01.04.2026</t>
  </si>
  <si>
    <t xml:space="preserve">Обеспечение подбора персонала </t>
  </si>
  <si>
    <t>№20260430-008331 от 30.04.2026</t>
  </si>
  <si>
    <t>За обслуживание системы мониторинга транспорта, то и ремонт тахографов</t>
  </si>
  <si>
    <t>НАВИС ООО</t>
  </si>
  <si>
    <t>№354 от 08.04.2026; № 352 от 08.04.2026; №421 от 30.04.2026</t>
  </si>
  <si>
    <t>Аудиторские услуги</t>
  </si>
  <si>
    <t>ЦАУ ПЕРСПЕКТИВА ООО</t>
  </si>
  <si>
    <t>№65 от 23.04.2026</t>
  </si>
  <si>
    <t>№9 от 08.04.2026; №11 от 10.04.2026; №12 от 27.04.2026</t>
  </si>
  <si>
    <t>Завод № 423 ООО</t>
  </si>
  <si>
    <t>№70973/01 от 21.04.2026; №58134/01 от 03.04.2026</t>
  </si>
  <si>
    <t>Расходные материалы и комплектующие</t>
  </si>
  <si>
    <t>№ 2956851/77 от 07.04.2026; №343796/24 от 07.04.2026; №305741/44 от 13.04.2026; №2956851/81 от 13.04.2026; №126595/276 от 24.04.2026; №2583102/10 от 27.04.2026; №3027/256 от 27.04.2026; №2276865/13 от 27.04.2026; №27142/222 от 30.04.2026; №2373037/133 от 30.04.2026; №2458609/219 от 30.04.2026</t>
  </si>
  <si>
    <t>Офис-Лайн ООО</t>
  </si>
  <si>
    <t>№1722 от 16.04.2026</t>
  </si>
  <si>
    <t>Орг. Техника и комплектующие</t>
  </si>
  <si>
    <t>№681 от 22.04.2026; №706 от 27.04.2026</t>
  </si>
  <si>
    <t>Спец. одежда</t>
  </si>
  <si>
    <t>ПКФ СПЕЦМОНТАЖ-2 АО</t>
  </si>
  <si>
    <t>СУ-5407/2 от 27.04.2026</t>
  </si>
  <si>
    <t>Материалы</t>
  </si>
  <si>
    <t>Сайфутдинов А.Н. ИП</t>
  </si>
  <si>
    <t>№ КА-365 от 28.04.2026</t>
  </si>
  <si>
    <t>№141 от 07.04.2026</t>
  </si>
  <si>
    <t>Аккумуляторная батарея Standard</t>
  </si>
  <si>
    <t>Трейд-сервис ООО</t>
  </si>
  <si>
    <t>№РЦ-4725 от 08.04.2026</t>
  </si>
  <si>
    <t>Автошины</t>
  </si>
  <si>
    <t>Конкорд ООО</t>
  </si>
  <si>
    <t>№УТ475 от 01.04.2026; № УТ474 от 01.04.2026; № УТ575 от 14.04.2026</t>
  </si>
  <si>
    <t>РВД</t>
  </si>
  <si>
    <t>Запасные части ООО</t>
  </si>
  <si>
    <t>№433 от 30.04.2026</t>
  </si>
  <si>
    <t>№103 от 09.04.2026</t>
  </si>
  <si>
    <t>Скобянные изделия, хоз. Инвентарь</t>
  </si>
  <si>
    <t>ТЕХГИДРОСЕРВИС ООО пост.</t>
  </si>
  <si>
    <t xml:space="preserve">№ТГ00-001346 от 02.04.2026; №ТГ00-001350 от 02.04.2026; №ТГ00-001466 от 08.04.2026; №ТГ00-001460 от 08.04.2026; №ТГ00-001478 от 09.04.2026; №ТГ00-001480 от 09.04.2026; №ТГ00-001477 от 09.04.2026; №ТГ00-001477 от 09.04.2026; №ТГ00-001516 от 10.04.2026; №ТГ00-001516 от 10.04.2026; №ТГ00-001798 от 29.04.2026; №ТГ00-001798 от 29.04.2026; </t>
  </si>
  <si>
    <t>№РГ24842 от 30.04.2026</t>
  </si>
  <si>
    <t>Смарт система мониторинга, Батарея литиевая</t>
  </si>
  <si>
    <t>№354 от 08.04.2026; № 352 от 08.04.2026</t>
  </si>
  <si>
    <t>Васютин Владимир Евгеньевич</t>
  </si>
  <si>
    <t>№203 от 18.04.2026</t>
  </si>
  <si>
    <t>Инвентарь и хоз. Материалы</t>
  </si>
  <si>
    <t>Эл. материалы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</si>
</sst>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6" fillId="0" borderId="0"/>
  </cellStyleXfs>
  <cellXfs count="64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2" fontId="0" fillId="0" borderId="0" xfId="0" applyNumberFormat="1"/>
    <xf numFmtId="4" fontId="1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2" fillId="0" borderId="0" xfId="0" applyNumberFormat="1" applyFont="1"/>
    <xf numFmtId="165" fontId="12" fillId="0" borderId="0" xfId="0" applyNumberFormat="1" applyFont="1"/>
    <xf numFmtId="2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7" fillId="0" borderId="2" xfId="2" applyFont="1" applyBorder="1" applyAlignment="1">
      <alignment vertical="top" wrapText="1"/>
    </xf>
    <xf numFmtId="0" fontId="1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8" fillId="0" borderId="0" xfId="0" applyFont="1" applyAlignment="1">
      <alignment vertical="top"/>
    </xf>
    <xf numFmtId="2" fontId="18" fillId="0" borderId="0" xfId="0" applyNumberFormat="1" applyFont="1"/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0" xfId="1" applyFill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1" fillId="0" borderId="1" xfId="0" applyFont="1" applyBorder="1" applyAlignment="1">
      <alignment horizontal="justify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(10) Услуги произв. назначения" xfId="2" xr:uid="{DC98CCBE-9DD7-4B52-902F-EAB6BA74EB25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tabSelected="1" zoomScale="80" zoomScaleNormal="80" workbookViewId="0">
      <selection activeCell="M27" sqref="M27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33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">
        <v>96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28">
        <v>1</v>
      </c>
      <c r="C18" s="39">
        <v>46142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52</v>
      </c>
      <c r="R18" s="48">
        <f>U18/T18</f>
        <v>1.0588550724389472E-2</v>
      </c>
      <c r="S18" s="28" t="s">
        <v>53</v>
      </c>
      <c r="T18" s="56">
        <v>11156.240000000002</v>
      </c>
      <c r="U18" s="56">
        <v>118.12841313346283</v>
      </c>
      <c r="V18" s="28" t="s">
        <v>51</v>
      </c>
      <c r="W18" s="28" t="s">
        <v>97</v>
      </c>
    </row>
    <row r="19" spans="2:23" s="18" customFormat="1" ht="47.25" x14ac:dyDescent="0.25">
      <c r="B19" s="28">
        <v>2</v>
      </c>
      <c r="C19" s="39">
        <f>C18</f>
        <v>46142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28" t="s">
        <v>52</v>
      </c>
      <c r="R19" s="48">
        <f>U19/T19</f>
        <v>1.0172105263157894E-2</v>
      </c>
      <c r="S19" s="28" t="s">
        <v>53</v>
      </c>
      <c r="T19" s="56">
        <v>19</v>
      </c>
      <c r="U19" s="56">
        <v>0.19326999999999997</v>
      </c>
      <c r="V19" s="28" t="s">
        <v>55</v>
      </c>
      <c r="W19" s="28" t="s">
        <v>98</v>
      </c>
    </row>
    <row r="20" spans="2:23" s="18" customFormat="1" x14ac:dyDescent="0.25">
      <c r="U20" s="22"/>
    </row>
    <row r="21" spans="2:23" s="18" customFormat="1" x14ac:dyDescent="0.25">
      <c r="B21" s="42" t="s">
        <v>95</v>
      </c>
      <c r="T21" s="26"/>
      <c r="U21" s="26"/>
    </row>
    <row r="22" spans="2:23" s="18" customFormat="1" ht="15.75" x14ac:dyDescent="0.25">
      <c r="R22" s="16"/>
      <c r="S22" s="23"/>
      <c r="T22" s="20"/>
      <c r="U22" s="20"/>
    </row>
    <row r="23" spans="2:23" s="18" customFormat="1" x14ac:dyDescent="0.25">
      <c r="S23" s="24"/>
      <c r="T23" s="26"/>
      <c r="U23" s="26"/>
    </row>
    <row r="24" spans="2:23" s="18" customFormat="1" x14ac:dyDescent="0.25">
      <c r="S24" s="24"/>
      <c r="T24" s="21"/>
      <c r="U24" s="21"/>
    </row>
    <row r="25" spans="2:23" s="18" customFormat="1" x14ac:dyDescent="0.25">
      <c r="S25" s="22"/>
      <c r="T25" s="21"/>
      <c r="U25" s="21"/>
    </row>
    <row r="26" spans="2:23" s="18" customFormat="1" x14ac:dyDescent="0.25">
      <c r="S26" s="22"/>
      <c r="T26" s="32"/>
      <c r="U26" s="32"/>
    </row>
    <row r="27" spans="2:23" x14ac:dyDescent="0.25">
      <c r="S27" s="15"/>
      <c r="T27" s="36"/>
      <c r="U27" s="36"/>
    </row>
    <row r="28" spans="2:23" x14ac:dyDescent="0.25">
      <c r="T28" s="36"/>
      <c r="U28" s="36"/>
      <c r="V28" s="14"/>
    </row>
    <row r="29" spans="2:23" x14ac:dyDescent="0.25">
      <c r="R29" s="14"/>
      <c r="S29" s="14"/>
      <c r="T29" s="36"/>
      <c r="U29" s="36"/>
    </row>
    <row r="30" spans="2:23" x14ac:dyDescent="0.25">
      <c r="S30" s="14"/>
      <c r="T30" s="27"/>
      <c r="U30" s="27"/>
    </row>
    <row r="31" spans="2:23" x14ac:dyDescent="0.25">
      <c r="S31" s="14"/>
      <c r="T31" s="27"/>
      <c r="U31" s="27"/>
    </row>
    <row r="32" spans="2:23" x14ac:dyDescent="0.25">
      <c r="T32" s="30"/>
      <c r="U32" s="30"/>
    </row>
    <row r="33" spans="20:21" x14ac:dyDescent="0.25">
      <c r="T33" s="21"/>
      <c r="U33" s="32"/>
    </row>
    <row r="34" spans="20:21" x14ac:dyDescent="0.25">
      <c r="T34" s="21"/>
      <c r="U34" s="21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42"/>
  <sheetViews>
    <sheetView topLeftCell="A2" zoomScale="74" zoomScaleNormal="74" workbookViewId="0">
      <pane xSplit="3" ySplit="16" topLeftCell="G23" activePane="bottomRight" state="frozen"/>
      <selection activeCell="A2" sqref="A2"/>
      <selection pane="topRight" activeCell="D2" sqref="D2"/>
      <selection pane="bottomLeft" activeCell="A18" sqref="A18"/>
      <selection pane="bottomRight" activeCell="U18" sqref="U18:U33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59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50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Q7" s="49"/>
      <c r="W7" s="6"/>
    </row>
    <row r="8" spans="2:23" ht="15.75" x14ac:dyDescent="0.25">
      <c r="B8" s="45" t="str">
        <f>'(1) Приобретение электроэнергии'!B8</f>
        <v>май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63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28">
        <v>1</v>
      </c>
      <c r="C18" s="39">
        <f>'(1) Приобретение электроэнергии'!$C$18</f>
        <v>46142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240</v>
      </c>
      <c r="R18" s="48">
        <v>0.10000000000000003</v>
      </c>
      <c r="S18" s="28" t="s">
        <v>60</v>
      </c>
      <c r="T18" s="61">
        <v>455</v>
      </c>
      <c r="U18" s="62">
        <v>45.500000000000014</v>
      </c>
      <c r="V18" s="55" t="s">
        <v>87</v>
      </c>
      <c r="W18" s="49" t="s">
        <v>206</v>
      </c>
    </row>
    <row r="19" spans="2:23" s="17" customFormat="1" ht="32.25" customHeight="1" x14ac:dyDescent="0.25">
      <c r="B19" s="28">
        <f>B18+1</f>
        <v>2</v>
      </c>
      <c r="C19" s="39">
        <f>'(1) Приобретение электроэнергии'!$C$18</f>
        <v>46142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28" t="s">
        <v>241</v>
      </c>
      <c r="R19" s="48">
        <v>12.219330999999999</v>
      </c>
      <c r="S19" s="28" t="s">
        <v>60</v>
      </c>
      <c r="T19" s="61">
        <v>10</v>
      </c>
      <c r="U19" s="62">
        <v>122.19330999999998</v>
      </c>
      <c r="V19" s="55" t="s">
        <v>207</v>
      </c>
      <c r="W19" s="49" t="s">
        <v>208</v>
      </c>
    </row>
    <row r="20" spans="2:23" s="17" customFormat="1" ht="32.25" customHeight="1" x14ac:dyDescent="0.25">
      <c r="B20" s="28">
        <f t="shared" ref="B20:B33" si="0">B19+1</f>
        <v>3</v>
      </c>
      <c r="C20" s="39">
        <f>'(1) Приобретение электроэнергии'!$C$18</f>
        <v>46142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28" t="s">
        <v>209</v>
      </c>
      <c r="R20" s="48">
        <v>0.83377777777777773</v>
      </c>
      <c r="S20" s="28" t="s">
        <v>60</v>
      </c>
      <c r="T20" s="61">
        <v>18</v>
      </c>
      <c r="U20" s="62">
        <v>15.007999999999999</v>
      </c>
      <c r="V20" s="55" t="s">
        <v>88</v>
      </c>
      <c r="W20" s="49" t="s">
        <v>210</v>
      </c>
    </row>
    <row r="21" spans="2:23" s="17" customFormat="1" ht="32.25" customHeight="1" x14ac:dyDescent="0.25">
      <c r="B21" s="28">
        <f t="shared" si="0"/>
        <v>4</v>
      </c>
      <c r="C21" s="39">
        <f>'(1) Приобретение электроэнергии'!$C$18</f>
        <v>46142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28" t="s">
        <v>89</v>
      </c>
      <c r="R21" s="48">
        <v>0.25577615384615388</v>
      </c>
      <c r="S21" s="28" t="s">
        <v>60</v>
      </c>
      <c r="T21" s="61">
        <v>104</v>
      </c>
      <c r="U21" s="62">
        <v>26.600720000000003</v>
      </c>
      <c r="V21" s="55" t="s">
        <v>211</v>
      </c>
      <c r="W21" s="49" t="s">
        <v>212</v>
      </c>
    </row>
    <row r="22" spans="2:23" s="17" customFormat="1" ht="32.25" customHeight="1" x14ac:dyDescent="0.25">
      <c r="B22" s="28">
        <f t="shared" si="0"/>
        <v>5</v>
      </c>
      <c r="C22" s="39">
        <f>'(1) Приобретение электроэнергии'!$C$18</f>
        <v>46142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28" t="s">
        <v>213</v>
      </c>
      <c r="R22" s="48">
        <v>1.5866507936507939</v>
      </c>
      <c r="S22" s="28" t="s">
        <v>60</v>
      </c>
      <c r="T22" s="61">
        <v>63</v>
      </c>
      <c r="U22" s="62">
        <v>99.959000000000017</v>
      </c>
      <c r="V22" s="55" t="s">
        <v>76</v>
      </c>
      <c r="W22" s="49" t="s">
        <v>214</v>
      </c>
    </row>
    <row r="23" spans="2:23" s="17" customFormat="1" ht="32.25" customHeight="1" x14ac:dyDescent="0.25">
      <c r="B23" s="28">
        <f t="shared" si="0"/>
        <v>6</v>
      </c>
      <c r="C23" s="39">
        <f>'(1) Приобретение электроэнергии'!$C$18</f>
        <v>46142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28" t="s">
        <v>215</v>
      </c>
      <c r="R23" s="48">
        <v>3.3433260000000002</v>
      </c>
      <c r="S23" s="28" t="s">
        <v>60</v>
      </c>
      <c r="T23" s="61">
        <v>20</v>
      </c>
      <c r="U23" s="62">
        <v>66.866520000000008</v>
      </c>
      <c r="V23" s="55" t="s">
        <v>216</v>
      </c>
      <c r="W23" s="49" t="s">
        <v>217</v>
      </c>
    </row>
    <row r="24" spans="2:23" s="17" customFormat="1" ht="32.25" customHeight="1" x14ac:dyDescent="0.25">
      <c r="B24" s="28">
        <f t="shared" si="0"/>
        <v>7</v>
      </c>
      <c r="C24" s="39">
        <f>'(1) Приобретение электроэнергии'!$C$18</f>
        <v>46142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28" t="s">
        <v>218</v>
      </c>
      <c r="R24" s="48">
        <v>0.47899999999999998</v>
      </c>
      <c r="S24" s="28" t="s">
        <v>60</v>
      </c>
      <c r="T24" s="61">
        <v>2</v>
      </c>
      <c r="U24" s="62">
        <v>0.95799999999999996</v>
      </c>
      <c r="V24" s="55" t="s">
        <v>219</v>
      </c>
      <c r="W24" s="49" t="s">
        <v>220</v>
      </c>
    </row>
    <row r="25" spans="2:23" s="17" customFormat="1" ht="32.25" customHeight="1" x14ac:dyDescent="0.25">
      <c r="B25" s="28">
        <f t="shared" si="0"/>
        <v>8</v>
      </c>
      <c r="C25" s="39">
        <f>'(1) Приобретение электроэнергии'!$C$18</f>
        <v>46142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28" t="s">
        <v>64</v>
      </c>
      <c r="R25" s="48">
        <v>9.9425000000000008</v>
      </c>
      <c r="S25" s="28" t="s">
        <v>60</v>
      </c>
      <c r="T25" s="61">
        <v>2</v>
      </c>
      <c r="U25" s="62">
        <v>19.885000000000002</v>
      </c>
      <c r="V25" s="55" t="s">
        <v>91</v>
      </c>
      <c r="W25" s="49" t="s">
        <v>221</v>
      </c>
    </row>
    <row r="26" spans="2:23" s="17" customFormat="1" ht="32.25" customHeight="1" x14ac:dyDescent="0.25">
      <c r="B26" s="28">
        <f t="shared" si="0"/>
        <v>9</v>
      </c>
      <c r="C26" s="39">
        <f>'(1) Приобретение электроэнергии'!$C$18</f>
        <v>46142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28" t="s">
        <v>222</v>
      </c>
      <c r="R26" s="48">
        <v>13.081</v>
      </c>
      <c r="S26" s="28" t="s">
        <v>60</v>
      </c>
      <c r="T26" s="61">
        <v>2</v>
      </c>
      <c r="U26" s="62">
        <v>26.161999999999999</v>
      </c>
      <c r="V26" s="55" t="s">
        <v>223</v>
      </c>
      <c r="W26" s="49" t="s">
        <v>224</v>
      </c>
    </row>
    <row r="27" spans="2:23" s="17" customFormat="1" ht="32.25" customHeight="1" x14ac:dyDescent="0.25">
      <c r="B27" s="28">
        <f t="shared" si="0"/>
        <v>10</v>
      </c>
      <c r="C27" s="39">
        <f>'(1) Приобретение электроэнергии'!$C$18</f>
        <v>46142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28" t="s">
        <v>225</v>
      </c>
      <c r="R27" s="48">
        <v>9.2071428571428573</v>
      </c>
      <c r="S27" s="28" t="s">
        <v>60</v>
      </c>
      <c r="T27" s="61">
        <v>14</v>
      </c>
      <c r="U27" s="62">
        <v>128.9</v>
      </c>
      <c r="V27" s="55" t="s">
        <v>226</v>
      </c>
      <c r="W27" s="49" t="s">
        <v>227</v>
      </c>
    </row>
    <row r="28" spans="2:23" s="17" customFormat="1" ht="32.25" customHeight="1" x14ac:dyDescent="0.25">
      <c r="B28" s="28">
        <f t="shared" si="0"/>
        <v>11</v>
      </c>
      <c r="C28" s="39">
        <f>'(1) Приобретение электроэнергии'!$C$18</f>
        <v>46142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28" t="s">
        <v>228</v>
      </c>
      <c r="R28" s="48">
        <v>1.675</v>
      </c>
      <c r="S28" s="28" t="s">
        <v>60</v>
      </c>
      <c r="T28" s="61">
        <v>1</v>
      </c>
      <c r="U28" s="62">
        <v>1.675</v>
      </c>
      <c r="V28" s="55" t="s">
        <v>229</v>
      </c>
      <c r="W28" s="49" t="s">
        <v>230</v>
      </c>
    </row>
    <row r="29" spans="2:23" s="17" customFormat="1" ht="32.25" customHeight="1" x14ac:dyDescent="0.25">
      <c r="B29" s="28">
        <f t="shared" si="0"/>
        <v>12</v>
      </c>
      <c r="C29" s="39">
        <f>'(1) Приобретение электроэнергии'!$C$18</f>
        <v>46142</v>
      </c>
      <c r="D29" s="28" t="s">
        <v>49</v>
      </c>
      <c r="E29" s="28" t="s">
        <v>49</v>
      </c>
      <c r="F29" s="28" t="s">
        <v>49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50</v>
      </c>
      <c r="P29" s="28" t="s">
        <v>49</v>
      </c>
      <c r="Q29" s="28" t="s">
        <v>64</v>
      </c>
      <c r="R29" s="48">
        <v>6.8692810457516337E-2</v>
      </c>
      <c r="S29" s="28" t="s">
        <v>60</v>
      </c>
      <c r="T29" s="61">
        <v>918</v>
      </c>
      <c r="U29" s="62">
        <v>63.06</v>
      </c>
      <c r="V29" s="55" t="s">
        <v>92</v>
      </c>
      <c r="W29" s="49" t="s">
        <v>231</v>
      </c>
    </row>
    <row r="30" spans="2:23" s="17" customFormat="1" ht="32.25" customHeight="1" x14ac:dyDescent="0.25">
      <c r="B30" s="28">
        <f t="shared" si="0"/>
        <v>13</v>
      </c>
      <c r="C30" s="39">
        <f>'(1) Приобретение электроэнергии'!$C$18</f>
        <v>46142</v>
      </c>
      <c r="D30" s="28" t="s">
        <v>49</v>
      </c>
      <c r="E30" s="28" t="s">
        <v>49</v>
      </c>
      <c r="F30" s="28" t="s">
        <v>49</v>
      </c>
      <c r="G30" s="28" t="s">
        <v>49</v>
      </c>
      <c r="H30" s="28" t="s">
        <v>49</v>
      </c>
      <c r="I30" s="28" t="s">
        <v>49</v>
      </c>
      <c r="J30" s="28" t="s">
        <v>49</v>
      </c>
      <c r="K30" s="28" t="s">
        <v>49</v>
      </c>
      <c r="L30" s="28" t="s">
        <v>49</v>
      </c>
      <c r="M30" s="28" t="s">
        <v>49</v>
      </c>
      <c r="N30" s="28" t="s">
        <v>49</v>
      </c>
      <c r="O30" s="28" t="s">
        <v>50</v>
      </c>
      <c r="P30" s="28" t="s">
        <v>49</v>
      </c>
      <c r="Q30" s="28" t="s">
        <v>232</v>
      </c>
      <c r="R30" s="48">
        <v>0.13022883750817357</v>
      </c>
      <c r="S30" s="28" t="s">
        <v>60</v>
      </c>
      <c r="T30" s="61">
        <v>441.97300000000001</v>
      </c>
      <c r="U30" s="62">
        <v>57.557630000000003</v>
      </c>
      <c r="V30" s="55" t="s">
        <v>233</v>
      </c>
      <c r="W30" s="49" t="s">
        <v>234</v>
      </c>
    </row>
    <row r="31" spans="2:23" s="17" customFormat="1" ht="32.25" customHeight="1" x14ac:dyDescent="0.25">
      <c r="B31" s="28">
        <f t="shared" si="0"/>
        <v>14</v>
      </c>
      <c r="C31" s="39">
        <f>'(1) Приобретение электроэнергии'!$C$18</f>
        <v>46142</v>
      </c>
      <c r="D31" s="28" t="s">
        <v>49</v>
      </c>
      <c r="E31" s="28" t="s">
        <v>49</v>
      </c>
      <c r="F31" s="28" t="s">
        <v>49</v>
      </c>
      <c r="G31" s="28" t="s">
        <v>49</v>
      </c>
      <c r="H31" s="28" t="s">
        <v>49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8" t="s">
        <v>50</v>
      </c>
      <c r="P31" s="28" t="s">
        <v>49</v>
      </c>
      <c r="Q31" s="28" t="s">
        <v>90</v>
      </c>
      <c r="R31" s="48">
        <v>6.3988266767679161</v>
      </c>
      <c r="S31" s="28" t="s">
        <v>66</v>
      </c>
      <c r="T31" s="61">
        <v>42.238999999999997</v>
      </c>
      <c r="U31" s="62">
        <v>270.28003999999999</v>
      </c>
      <c r="V31" s="55" t="s">
        <v>75</v>
      </c>
      <c r="W31" s="49" t="s">
        <v>235</v>
      </c>
    </row>
    <row r="32" spans="2:23" s="17" customFormat="1" ht="32.25" customHeight="1" x14ac:dyDescent="0.25">
      <c r="B32" s="28">
        <f t="shared" si="0"/>
        <v>15</v>
      </c>
      <c r="C32" s="39">
        <f>'(1) Приобретение электроэнергии'!$C$18</f>
        <v>46142</v>
      </c>
      <c r="D32" s="28" t="s">
        <v>49</v>
      </c>
      <c r="E32" s="28" t="s">
        <v>49</v>
      </c>
      <c r="F32" s="28" t="s">
        <v>49</v>
      </c>
      <c r="G32" s="28" t="s">
        <v>49</v>
      </c>
      <c r="H32" s="28" t="s">
        <v>49</v>
      </c>
      <c r="I32" s="28" t="s">
        <v>49</v>
      </c>
      <c r="J32" s="28" t="s">
        <v>49</v>
      </c>
      <c r="K32" s="28" t="s">
        <v>49</v>
      </c>
      <c r="L32" s="28" t="s">
        <v>49</v>
      </c>
      <c r="M32" s="28" t="s">
        <v>49</v>
      </c>
      <c r="N32" s="28" t="s">
        <v>49</v>
      </c>
      <c r="O32" s="28" t="s">
        <v>50</v>
      </c>
      <c r="P32" s="28" t="s">
        <v>49</v>
      </c>
      <c r="Q32" s="28" t="s">
        <v>236</v>
      </c>
      <c r="R32" s="48">
        <v>3.9500000000000006</v>
      </c>
      <c r="S32" s="28" t="s">
        <v>60</v>
      </c>
      <c r="T32" s="61">
        <v>2</v>
      </c>
      <c r="U32" s="62">
        <v>7.9000000000000012</v>
      </c>
      <c r="V32" s="55" t="s">
        <v>201</v>
      </c>
      <c r="W32" s="49" t="s">
        <v>237</v>
      </c>
    </row>
    <row r="33" spans="2:23" s="17" customFormat="1" ht="32.25" customHeight="1" x14ac:dyDescent="0.25">
      <c r="B33" s="28">
        <f t="shared" si="0"/>
        <v>16</v>
      </c>
      <c r="C33" s="39">
        <f>'(1) Приобретение электроэнергии'!$C$18</f>
        <v>46142</v>
      </c>
      <c r="D33" s="28" t="s">
        <v>49</v>
      </c>
      <c r="E33" s="28" t="s">
        <v>49</v>
      </c>
      <c r="F33" s="28" t="s">
        <v>49</v>
      </c>
      <c r="G33" s="28" t="s">
        <v>49</v>
      </c>
      <c r="H33" s="28" t="s">
        <v>49</v>
      </c>
      <c r="I33" s="28" t="s">
        <v>49</v>
      </c>
      <c r="J33" s="28" t="s">
        <v>49</v>
      </c>
      <c r="K33" s="28" t="s">
        <v>49</v>
      </c>
      <c r="L33" s="28" t="s">
        <v>49</v>
      </c>
      <c r="M33" s="28" t="s">
        <v>49</v>
      </c>
      <c r="N33" s="28" t="s">
        <v>49</v>
      </c>
      <c r="O33" s="28" t="s">
        <v>50</v>
      </c>
      <c r="P33" s="28" t="s">
        <v>49</v>
      </c>
      <c r="Q33" s="28" t="s">
        <v>64</v>
      </c>
      <c r="R33" s="48">
        <v>8.1</v>
      </c>
      <c r="S33" s="28" t="s">
        <v>60</v>
      </c>
      <c r="T33" s="61">
        <v>2</v>
      </c>
      <c r="U33" s="62">
        <v>16.2</v>
      </c>
      <c r="V33" s="55" t="s">
        <v>238</v>
      </c>
      <c r="W33" s="49" t="s">
        <v>239</v>
      </c>
    </row>
    <row r="36" spans="2:23" x14ac:dyDescent="0.25">
      <c r="B36" s="42" t="str">
        <f>'(1) Приобретение электроэнергии'!B21</f>
        <v>* Информация представлена при наличии документов по состоянию на 09.06.2026</v>
      </c>
      <c r="U36" s="29"/>
    </row>
    <row r="39" spans="2:23" x14ac:dyDescent="0.25">
      <c r="R39" s="29"/>
      <c r="S39" s="29"/>
    </row>
    <row r="42" spans="2:23" x14ac:dyDescent="0.25">
      <c r="R42" s="29"/>
      <c r="S42" s="29"/>
      <c r="T42" s="29"/>
    </row>
  </sheetData>
  <autoFilter ref="B17:W33" xr:uid="{00000000-0001-0000-01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K26" sqref="K26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май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09.06.2026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L26" sqref="L26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май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63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09.06.2026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4"/>
  <sheetViews>
    <sheetView zoomScale="84" zoomScaleNormal="84" workbookViewId="0">
      <selection activeCell="S26" sqref="S26"/>
    </sheetView>
  </sheetViews>
  <sheetFormatPr defaultRowHeight="15" x14ac:dyDescent="0.25"/>
  <cols>
    <col min="1" max="1" width="4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15.140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3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май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9">
        <v>1</v>
      </c>
      <c r="C18" s="39">
        <f>'(1) Приобретение электроэнергии'!$C$18</f>
        <v>46142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50</v>
      </c>
      <c r="P18" s="9" t="s">
        <v>49</v>
      </c>
      <c r="Q18" s="9" t="s">
        <v>100</v>
      </c>
      <c r="R18" s="9">
        <f>U18/T18</f>
        <v>5.2161999999999997</v>
      </c>
      <c r="S18" s="9" t="s">
        <v>101</v>
      </c>
      <c r="T18" s="9">
        <v>4</v>
      </c>
      <c r="U18" s="9">
        <v>20.864799999999999</v>
      </c>
      <c r="V18" s="9" t="s">
        <v>102</v>
      </c>
      <c r="W18" s="9" t="s">
        <v>103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09.06.2026</v>
      </c>
    </row>
    <row r="24" spans="2:23" x14ac:dyDescent="0.25">
      <c r="T24" s="14"/>
      <c r="U24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topLeftCell="A2" zoomScale="84" zoomScaleNormal="84" workbookViewId="0">
      <selection activeCell="B18" sqref="B18:W18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май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ht="14.25" customHeight="1" x14ac:dyDescent="0.25">
      <c r="B20" s="42" t="str">
        <f>'(1) Приобретение электроэнергии'!B21</f>
        <v>* Информация представлена при наличии документов по состоянию на 09.06.2026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2" zoomScaleNormal="82" workbookViewId="0">
      <selection activeCell="T31" sqref="T31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май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09.06.2026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30"/>
  <sheetViews>
    <sheetView zoomScale="84" zoomScaleNormal="84" workbookViewId="0">
      <selection activeCell="S30" sqref="S30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май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09.06.2026</v>
      </c>
    </row>
    <row r="30" spans="2:23" x14ac:dyDescent="0.25">
      <c r="V30" t="s">
        <v>61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N27" sqref="N27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5.42578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май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09.06.2026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72"/>
  <sheetViews>
    <sheetView topLeftCell="A2" zoomScale="70" zoomScaleNormal="70" workbookViewId="0">
      <pane xSplit="3" ySplit="16" topLeftCell="F18" activePane="bottomRight" state="frozen"/>
      <selection activeCell="A2" sqref="A2"/>
      <selection pane="topRight" activeCell="D2" sqref="D2"/>
      <selection pane="bottomLeft" activeCell="A18" sqref="A18"/>
      <selection pane="bottomRight" activeCell="V67" sqref="V67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style="51" customWidth="1"/>
    <col min="18" max="18" width="17.42578125" customWidth="1"/>
    <col min="19" max="19" width="12" customWidth="1"/>
    <col min="20" max="20" width="18.42578125" customWidth="1"/>
    <col min="21" max="21" width="13.85546875" customWidth="1"/>
    <col min="22" max="22" width="36.140625" customWidth="1"/>
    <col min="23" max="23" width="46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29"/>
      <c r="W4" s="1" t="s">
        <v>57</v>
      </c>
    </row>
    <row r="5" spans="2:23" s="3" customFormat="1" ht="15.75" x14ac:dyDescent="0.25">
      <c r="L5" s="1"/>
      <c r="Q5" s="52"/>
      <c r="W5" s="10" t="s">
        <v>33</v>
      </c>
    </row>
    <row r="6" spans="2:23" s="3" customFormat="1" ht="15.75" x14ac:dyDescent="0.25">
      <c r="B6" s="3" t="s">
        <v>46</v>
      </c>
      <c r="D6" s="13"/>
      <c r="L6" s="4"/>
      <c r="Q6" s="52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май 2026г.</v>
      </c>
      <c r="L8" s="5" t="s">
        <v>2</v>
      </c>
    </row>
    <row r="9" spans="2:23" ht="15.75" x14ac:dyDescent="0.25">
      <c r="B9" s="44" t="s">
        <v>41</v>
      </c>
      <c r="L9" s="5" t="s">
        <v>48</v>
      </c>
      <c r="T9" s="19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63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15.75" x14ac:dyDescent="0.25">
      <c r="B18" s="28">
        <v>1</v>
      </c>
      <c r="C18" s="40">
        <f>'(1) Приобретение электроэнергии'!$C$18</f>
        <v>46142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49" t="s">
        <v>77</v>
      </c>
      <c r="R18" s="59">
        <v>10.5</v>
      </c>
      <c r="S18" s="28" t="s">
        <v>78</v>
      </c>
      <c r="T18" s="28">
        <v>1</v>
      </c>
      <c r="U18" s="59">
        <v>10.5</v>
      </c>
      <c r="V18" s="49" t="s">
        <v>71</v>
      </c>
      <c r="W18" s="49" t="s">
        <v>104</v>
      </c>
      <c r="Y18" s="37"/>
      <c r="Z18" s="37"/>
    </row>
    <row r="19" spans="2:26" s="17" customFormat="1" ht="31.5" x14ac:dyDescent="0.25">
      <c r="B19" s="28">
        <f>B18+1</f>
        <v>2</v>
      </c>
      <c r="C19" s="40">
        <f>'(1) Приобретение электроэнергии'!$C$18</f>
        <v>46142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49" t="s">
        <v>105</v>
      </c>
      <c r="R19" s="59">
        <v>0.2074</v>
      </c>
      <c r="S19" s="28" t="s">
        <v>78</v>
      </c>
      <c r="T19" s="28">
        <v>1</v>
      </c>
      <c r="U19" s="59">
        <v>0.2074</v>
      </c>
      <c r="V19" s="49" t="s">
        <v>59</v>
      </c>
      <c r="W19" s="49" t="s">
        <v>106</v>
      </c>
      <c r="Y19" s="37"/>
      <c r="Z19" s="37"/>
    </row>
    <row r="20" spans="2:26" s="17" customFormat="1" ht="15.75" x14ac:dyDescent="0.25">
      <c r="B20" s="28">
        <f t="shared" ref="B20:B59" si="0">B19+1</f>
        <v>3</v>
      </c>
      <c r="C20" s="40">
        <f>'(1) Приобретение электроэнергии'!$C$18</f>
        <v>46142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49" t="s">
        <v>107</v>
      </c>
      <c r="R20" s="59">
        <v>5</v>
      </c>
      <c r="S20" s="28" t="s">
        <v>78</v>
      </c>
      <c r="T20" s="28">
        <v>1</v>
      </c>
      <c r="U20" s="59">
        <v>5</v>
      </c>
      <c r="V20" s="49" t="s">
        <v>108</v>
      </c>
      <c r="W20" s="49" t="s">
        <v>109</v>
      </c>
      <c r="Y20" s="37"/>
      <c r="Z20" s="37"/>
    </row>
    <row r="21" spans="2:26" s="17" customFormat="1" ht="15.75" x14ac:dyDescent="0.25">
      <c r="B21" s="28">
        <f t="shared" si="0"/>
        <v>4</v>
      </c>
      <c r="C21" s="40">
        <f>'(1) Приобретение электроэнергии'!$C$18</f>
        <v>46142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49" t="s">
        <v>79</v>
      </c>
      <c r="R21" s="59">
        <v>3.5745999999999998</v>
      </c>
      <c r="S21" s="28" t="s">
        <v>78</v>
      </c>
      <c r="T21" s="28">
        <v>1</v>
      </c>
      <c r="U21" s="59">
        <v>3.5745999999999998</v>
      </c>
      <c r="V21" s="49" t="s">
        <v>110</v>
      </c>
      <c r="W21" s="49" t="s">
        <v>111</v>
      </c>
      <c r="Y21" s="37"/>
      <c r="Z21" s="37"/>
    </row>
    <row r="22" spans="2:26" s="17" customFormat="1" ht="47.25" x14ac:dyDescent="0.25">
      <c r="B22" s="28">
        <f t="shared" si="0"/>
        <v>5</v>
      </c>
      <c r="C22" s="40">
        <f>'(1) Приобретение электроэнергии'!$C$18</f>
        <v>46142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49" t="s">
        <v>112</v>
      </c>
      <c r="R22" s="59">
        <v>0.20303767669545128</v>
      </c>
      <c r="S22" s="28" t="s">
        <v>70</v>
      </c>
      <c r="T22" s="28">
        <v>90.905000000000001</v>
      </c>
      <c r="U22" s="59">
        <v>18.457139999999999</v>
      </c>
      <c r="V22" s="49" t="s">
        <v>72</v>
      </c>
      <c r="W22" s="49" t="s">
        <v>113</v>
      </c>
      <c r="Y22" s="37"/>
      <c r="Z22" s="37"/>
    </row>
    <row r="23" spans="2:26" s="17" customFormat="1" ht="31.5" x14ac:dyDescent="0.25">
      <c r="B23" s="28">
        <f t="shared" si="0"/>
        <v>6</v>
      </c>
      <c r="C23" s="40">
        <f>'(1) Приобретение электроэнергии'!$C$18</f>
        <v>46142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49" t="s">
        <v>114</v>
      </c>
      <c r="R23" s="59">
        <v>0.43675999999999998</v>
      </c>
      <c r="S23" s="28" t="s">
        <v>78</v>
      </c>
      <c r="T23" s="28">
        <v>1</v>
      </c>
      <c r="U23" s="59">
        <v>0.43675999999999998</v>
      </c>
      <c r="V23" s="49" t="s">
        <v>62</v>
      </c>
      <c r="W23" s="49" t="s">
        <v>115</v>
      </c>
      <c r="Y23" s="37"/>
      <c r="Z23" s="37"/>
    </row>
    <row r="24" spans="2:26" s="17" customFormat="1" ht="15.75" x14ac:dyDescent="0.25">
      <c r="B24" s="28">
        <f t="shared" si="0"/>
        <v>7</v>
      </c>
      <c r="C24" s="40">
        <f>'(1) Приобретение электроэнергии'!$C$18</f>
        <v>46142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49" t="s">
        <v>116</v>
      </c>
      <c r="R24" s="59">
        <v>2.5840467276493366</v>
      </c>
      <c r="S24" s="28" t="s">
        <v>80</v>
      </c>
      <c r="T24" s="28">
        <v>62.181600000000003</v>
      </c>
      <c r="U24" s="59">
        <v>160.68016</v>
      </c>
      <c r="V24" s="49" t="s">
        <v>73</v>
      </c>
      <c r="W24" s="49" t="s">
        <v>117</v>
      </c>
      <c r="Y24" s="37"/>
      <c r="Z24" s="37"/>
    </row>
    <row r="25" spans="2:26" s="17" customFormat="1" ht="31.5" x14ac:dyDescent="0.25">
      <c r="B25" s="28">
        <f t="shared" si="0"/>
        <v>8</v>
      </c>
      <c r="C25" s="40">
        <f>'(1) Приобретение электроэнергии'!$C$18</f>
        <v>46142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49" t="s">
        <v>118</v>
      </c>
      <c r="R25" s="59">
        <v>0.26148000000000005</v>
      </c>
      <c r="S25" s="28" t="s">
        <v>101</v>
      </c>
      <c r="T25" s="28">
        <v>1</v>
      </c>
      <c r="U25" s="59">
        <v>0.26148000000000005</v>
      </c>
      <c r="V25" s="49" t="s">
        <v>119</v>
      </c>
      <c r="W25" s="49" t="s">
        <v>120</v>
      </c>
      <c r="Y25" s="37"/>
      <c r="Z25" s="37"/>
    </row>
    <row r="26" spans="2:26" s="17" customFormat="1" ht="31.5" x14ac:dyDescent="0.25">
      <c r="B26" s="28">
        <f t="shared" si="0"/>
        <v>9</v>
      </c>
      <c r="C26" s="40">
        <f>'(1) Приобретение электроэнергии'!$C$18</f>
        <v>46142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49" t="s">
        <v>121</v>
      </c>
      <c r="R26" s="59">
        <v>1.9200833333333334</v>
      </c>
      <c r="S26" s="28" t="s">
        <v>101</v>
      </c>
      <c r="T26" s="28">
        <v>3</v>
      </c>
      <c r="U26" s="59">
        <v>5.7602500000000001</v>
      </c>
      <c r="V26" s="49" t="s">
        <v>122</v>
      </c>
      <c r="W26" s="49" t="s">
        <v>123</v>
      </c>
      <c r="Y26" s="37"/>
      <c r="Z26" s="37"/>
    </row>
    <row r="27" spans="2:26" s="17" customFormat="1" ht="31.5" x14ac:dyDescent="0.25">
      <c r="B27" s="28">
        <f t="shared" si="0"/>
        <v>10</v>
      </c>
      <c r="C27" s="40">
        <f>'(1) Приобретение электроэнергии'!$C$18</f>
        <v>46142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49" t="s">
        <v>124</v>
      </c>
      <c r="R27" s="59">
        <v>7.2249999999999996</v>
      </c>
      <c r="S27" s="28" t="s">
        <v>101</v>
      </c>
      <c r="T27" s="28">
        <v>2</v>
      </c>
      <c r="U27" s="59">
        <v>14.45</v>
      </c>
      <c r="V27" s="49" t="s">
        <v>93</v>
      </c>
      <c r="W27" s="49" t="s">
        <v>125</v>
      </c>
      <c r="Y27" s="37"/>
      <c r="Z27" s="37"/>
    </row>
    <row r="28" spans="2:26" s="17" customFormat="1" ht="15.75" x14ac:dyDescent="0.25">
      <c r="B28" s="28">
        <f t="shared" si="0"/>
        <v>11</v>
      </c>
      <c r="C28" s="40">
        <f>'(1) Приобретение электроэнергии'!$C$18</f>
        <v>46142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49" t="s">
        <v>126</v>
      </c>
      <c r="R28" s="59">
        <v>13.832000000000001</v>
      </c>
      <c r="S28" s="28" t="s">
        <v>101</v>
      </c>
      <c r="T28" s="28">
        <v>1</v>
      </c>
      <c r="U28" s="59">
        <v>13.832000000000001</v>
      </c>
      <c r="V28" s="49" t="s">
        <v>127</v>
      </c>
      <c r="W28" s="49" t="s">
        <v>128</v>
      </c>
      <c r="Y28" s="37"/>
      <c r="Z28" s="37"/>
    </row>
    <row r="29" spans="2:26" s="17" customFormat="1" ht="15.75" x14ac:dyDescent="0.25">
      <c r="B29" s="28">
        <f t="shared" si="0"/>
        <v>12</v>
      </c>
      <c r="C29" s="40">
        <f>'(1) Приобретение электроэнергии'!$C$18</f>
        <v>46142</v>
      </c>
      <c r="D29" s="28" t="s">
        <v>49</v>
      </c>
      <c r="E29" s="28" t="s">
        <v>49</v>
      </c>
      <c r="F29" s="28" t="s">
        <v>49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50</v>
      </c>
      <c r="P29" s="28" t="s">
        <v>49</v>
      </c>
      <c r="Q29" s="49" t="s">
        <v>129</v>
      </c>
      <c r="R29" s="59">
        <v>23.978999999999999</v>
      </c>
      <c r="S29" s="28" t="s">
        <v>78</v>
      </c>
      <c r="T29" s="28">
        <v>1</v>
      </c>
      <c r="U29" s="59">
        <v>23.978999999999999</v>
      </c>
      <c r="V29" s="49" t="s">
        <v>74</v>
      </c>
      <c r="W29" s="49" t="s">
        <v>130</v>
      </c>
      <c r="Y29" s="37"/>
      <c r="Z29" s="37"/>
    </row>
    <row r="30" spans="2:26" s="17" customFormat="1" ht="15.75" x14ac:dyDescent="0.25">
      <c r="B30" s="28">
        <f t="shared" si="0"/>
        <v>13</v>
      </c>
      <c r="C30" s="40">
        <f>'(1) Приобретение электроэнергии'!$C$18</f>
        <v>46142</v>
      </c>
      <c r="D30" s="28" t="s">
        <v>49</v>
      </c>
      <c r="E30" s="28" t="s">
        <v>49</v>
      </c>
      <c r="F30" s="28" t="s">
        <v>49</v>
      </c>
      <c r="G30" s="28" t="s">
        <v>49</v>
      </c>
      <c r="H30" s="28" t="s">
        <v>49</v>
      </c>
      <c r="I30" s="28" t="s">
        <v>49</v>
      </c>
      <c r="J30" s="28" t="s">
        <v>49</v>
      </c>
      <c r="K30" s="28" t="s">
        <v>49</v>
      </c>
      <c r="L30" s="28" t="s">
        <v>49</v>
      </c>
      <c r="M30" s="28" t="s">
        <v>49</v>
      </c>
      <c r="N30" s="28" t="s">
        <v>49</v>
      </c>
      <c r="O30" s="28" t="s">
        <v>50</v>
      </c>
      <c r="P30" s="28" t="s">
        <v>49</v>
      </c>
      <c r="Q30" s="49" t="s">
        <v>131</v>
      </c>
      <c r="R30" s="59">
        <v>10.48</v>
      </c>
      <c r="S30" s="28" t="s">
        <v>101</v>
      </c>
      <c r="T30" s="28">
        <v>1</v>
      </c>
      <c r="U30" s="59">
        <v>10.48</v>
      </c>
      <c r="V30" s="49" t="s">
        <v>94</v>
      </c>
      <c r="W30" s="49" t="s">
        <v>132</v>
      </c>
      <c r="Y30" s="37"/>
      <c r="Z30" s="37"/>
    </row>
    <row r="31" spans="2:26" s="17" customFormat="1" ht="31.5" x14ac:dyDescent="0.25">
      <c r="B31" s="28">
        <f t="shared" si="0"/>
        <v>14</v>
      </c>
      <c r="C31" s="40">
        <f>'(1) Приобретение электроэнергии'!$C$18</f>
        <v>46142</v>
      </c>
      <c r="D31" s="28" t="s">
        <v>49</v>
      </c>
      <c r="E31" s="28" t="s">
        <v>49</v>
      </c>
      <c r="F31" s="28" t="s">
        <v>49</v>
      </c>
      <c r="G31" s="28" t="s">
        <v>49</v>
      </c>
      <c r="H31" s="28" t="s">
        <v>49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8" t="s">
        <v>50</v>
      </c>
      <c r="P31" s="28" t="s">
        <v>49</v>
      </c>
      <c r="Q31" s="49" t="s">
        <v>133</v>
      </c>
      <c r="R31" s="59">
        <v>1.05948</v>
      </c>
      <c r="S31" s="28" t="s">
        <v>78</v>
      </c>
      <c r="T31" s="28">
        <v>1</v>
      </c>
      <c r="U31" s="59">
        <v>1.05948</v>
      </c>
      <c r="V31" s="49" t="s">
        <v>134</v>
      </c>
      <c r="W31" s="49" t="s">
        <v>135</v>
      </c>
      <c r="Y31" s="37"/>
      <c r="Z31" s="37"/>
    </row>
    <row r="32" spans="2:26" s="17" customFormat="1" ht="15.75" x14ac:dyDescent="0.25">
      <c r="B32" s="28">
        <f t="shared" si="0"/>
        <v>15</v>
      </c>
      <c r="C32" s="40">
        <f>'(1) Приобретение электроэнергии'!$C$18</f>
        <v>46142</v>
      </c>
      <c r="D32" s="28" t="s">
        <v>49</v>
      </c>
      <c r="E32" s="28" t="s">
        <v>49</v>
      </c>
      <c r="F32" s="28" t="s">
        <v>49</v>
      </c>
      <c r="G32" s="28" t="s">
        <v>49</v>
      </c>
      <c r="H32" s="28" t="s">
        <v>49</v>
      </c>
      <c r="I32" s="28" t="s">
        <v>49</v>
      </c>
      <c r="J32" s="28" t="s">
        <v>49</v>
      </c>
      <c r="K32" s="28" t="s">
        <v>49</v>
      </c>
      <c r="L32" s="28" t="s">
        <v>49</v>
      </c>
      <c r="M32" s="28" t="s">
        <v>49</v>
      </c>
      <c r="N32" s="28" t="s">
        <v>49</v>
      </c>
      <c r="O32" s="28" t="s">
        <v>50</v>
      </c>
      <c r="P32" s="28" t="s">
        <v>49</v>
      </c>
      <c r="Q32" s="49" t="s">
        <v>136</v>
      </c>
      <c r="R32" s="59">
        <v>6.8773499999999999</v>
      </c>
      <c r="S32" s="28" t="s">
        <v>78</v>
      </c>
      <c r="T32" s="28">
        <v>1</v>
      </c>
      <c r="U32" s="59">
        <v>6.8773499999999999</v>
      </c>
      <c r="V32" s="49" t="s">
        <v>137</v>
      </c>
      <c r="W32" s="49" t="s">
        <v>138</v>
      </c>
      <c r="Y32" s="37"/>
      <c r="Z32" s="37"/>
    </row>
    <row r="33" spans="2:26" s="17" customFormat="1" ht="15.75" x14ac:dyDescent="0.25">
      <c r="B33" s="28">
        <f t="shared" si="0"/>
        <v>16</v>
      </c>
      <c r="C33" s="40">
        <f>'(1) Приобретение электроэнергии'!$C$18</f>
        <v>46142</v>
      </c>
      <c r="D33" s="28" t="s">
        <v>49</v>
      </c>
      <c r="E33" s="28" t="s">
        <v>49</v>
      </c>
      <c r="F33" s="28" t="s">
        <v>49</v>
      </c>
      <c r="G33" s="28" t="s">
        <v>49</v>
      </c>
      <c r="H33" s="28" t="s">
        <v>49</v>
      </c>
      <c r="I33" s="28" t="s">
        <v>49</v>
      </c>
      <c r="J33" s="28" t="s">
        <v>49</v>
      </c>
      <c r="K33" s="28" t="s">
        <v>49</v>
      </c>
      <c r="L33" s="28" t="s">
        <v>49</v>
      </c>
      <c r="M33" s="28" t="s">
        <v>49</v>
      </c>
      <c r="N33" s="28" t="s">
        <v>49</v>
      </c>
      <c r="O33" s="28" t="s">
        <v>50</v>
      </c>
      <c r="P33" s="28" t="s">
        <v>49</v>
      </c>
      <c r="Q33" s="49" t="s">
        <v>68</v>
      </c>
      <c r="R33" s="59">
        <v>2.1</v>
      </c>
      <c r="S33" s="28" t="s">
        <v>78</v>
      </c>
      <c r="T33" s="28">
        <v>1</v>
      </c>
      <c r="U33" s="59">
        <v>2.1</v>
      </c>
      <c r="V33" s="49" t="s">
        <v>139</v>
      </c>
      <c r="W33" s="49" t="s">
        <v>140</v>
      </c>
      <c r="Y33" s="37"/>
      <c r="Z33" s="37"/>
    </row>
    <row r="34" spans="2:26" s="17" customFormat="1" ht="15.75" x14ac:dyDescent="0.25">
      <c r="B34" s="28">
        <f t="shared" si="0"/>
        <v>17</v>
      </c>
      <c r="C34" s="40">
        <f>'(1) Приобретение электроэнергии'!$C$18</f>
        <v>46142</v>
      </c>
      <c r="D34" s="28" t="s">
        <v>49</v>
      </c>
      <c r="E34" s="28" t="s">
        <v>49</v>
      </c>
      <c r="F34" s="28" t="s">
        <v>49</v>
      </c>
      <c r="G34" s="28" t="s">
        <v>49</v>
      </c>
      <c r="H34" s="28" t="s">
        <v>49</v>
      </c>
      <c r="I34" s="28" t="s">
        <v>49</v>
      </c>
      <c r="J34" s="28" t="s">
        <v>49</v>
      </c>
      <c r="K34" s="28" t="s">
        <v>49</v>
      </c>
      <c r="L34" s="28" t="s">
        <v>49</v>
      </c>
      <c r="M34" s="28" t="s">
        <v>49</v>
      </c>
      <c r="N34" s="28" t="s">
        <v>49</v>
      </c>
      <c r="O34" s="28" t="s">
        <v>50</v>
      </c>
      <c r="P34" s="28" t="s">
        <v>49</v>
      </c>
      <c r="Q34" s="49" t="s">
        <v>141</v>
      </c>
      <c r="R34" s="59">
        <v>39.843029999999999</v>
      </c>
      <c r="S34" s="28" t="s">
        <v>78</v>
      </c>
      <c r="T34" s="28">
        <v>1</v>
      </c>
      <c r="U34" s="59">
        <v>39.843029999999999</v>
      </c>
      <c r="V34" s="49" t="s">
        <v>142</v>
      </c>
      <c r="W34" s="49" t="s">
        <v>143</v>
      </c>
      <c r="Y34" s="37"/>
      <c r="Z34" s="37"/>
    </row>
    <row r="35" spans="2:26" s="17" customFormat="1" ht="31.5" x14ac:dyDescent="0.25">
      <c r="B35" s="28">
        <f t="shared" si="0"/>
        <v>18</v>
      </c>
      <c r="C35" s="40">
        <f>'(1) Приобретение электроэнергии'!$C$18</f>
        <v>46142</v>
      </c>
      <c r="D35" s="28" t="s">
        <v>49</v>
      </c>
      <c r="E35" s="28" t="s">
        <v>49</v>
      </c>
      <c r="F35" s="28" t="s">
        <v>49</v>
      </c>
      <c r="G35" s="28" t="s">
        <v>49</v>
      </c>
      <c r="H35" s="28" t="s">
        <v>49</v>
      </c>
      <c r="I35" s="28" t="s">
        <v>49</v>
      </c>
      <c r="J35" s="28" t="s">
        <v>49</v>
      </c>
      <c r="K35" s="28" t="s">
        <v>49</v>
      </c>
      <c r="L35" s="28" t="s">
        <v>49</v>
      </c>
      <c r="M35" s="28" t="s">
        <v>49</v>
      </c>
      <c r="N35" s="28" t="s">
        <v>49</v>
      </c>
      <c r="O35" s="28" t="s">
        <v>50</v>
      </c>
      <c r="P35" s="28" t="s">
        <v>49</v>
      </c>
      <c r="Q35" s="49" t="s">
        <v>144</v>
      </c>
      <c r="R35" s="59"/>
      <c r="S35" s="28" t="s">
        <v>78</v>
      </c>
      <c r="T35" s="28">
        <v>1</v>
      </c>
      <c r="U35" s="59">
        <v>1179.97227</v>
      </c>
      <c r="V35" s="49" t="s">
        <v>142</v>
      </c>
      <c r="W35" s="49" t="s">
        <v>145</v>
      </c>
      <c r="Y35" s="37"/>
      <c r="Z35" s="37"/>
    </row>
    <row r="36" spans="2:26" s="17" customFormat="1" ht="31.5" x14ac:dyDescent="0.25">
      <c r="B36" s="28">
        <f t="shared" si="0"/>
        <v>19</v>
      </c>
      <c r="C36" s="40">
        <f>'(1) Приобретение электроэнергии'!$C$18</f>
        <v>46142</v>
      </c>
      <c r="D36" s="28" t="s">
        <v>49</v>
      </c>
      <c r="E36" s="28" t="s">
        <v>49</v>
      </c>
      <c r="F36" s="28" t="s">
        <v>49</v>
      </c>
      <c r="G36" s="28" t="s">
        <v>49</v>
      </c>
      <c r="H36" s="28" t="s">
        <v>49</v>
      </c>
      <c r="I36" s="28" t="s">
        <v>49</v>
      </c>
      <c r="J36" s="28" t="s">
        <v>49</v>
      </c>
      <c r="K36" s="28" t="s">
        <v>49</v>
      </c>
      <c r="L36" s="28" t="s">
        <v>49</v>
      </c>
      <c r="M36" s="28" t="s">
        <v>49</v>
      </c>
      <c r="N36" s="28" t="s">
        <v>49</v>
      </c>
      <c r="O36" s="28" t="s">
        <v>50</v>
      </c>
      <c r="P36" s="28" t="s">
        <v>49</v>
      </c>
      <c r="Q36" s="49" t="s">
        <v>146</v>
      </c>
      <c r="R36" s="59">
        <v>8.2487999999999992</v>
      </c>
      <c r="S36" s="28" t="s">
        <v>78</v>
      </c>
      <c r="T36" s="28">
        <v>2</v>
      </c>
      <c r="U36" s="59">
        <v>16.497599999999998</v>
      </c>
      <c r="V36" s="49" t="s">
        <v>147</v>
      </c>
      <c r="W36" s="49" t="s">
        <v>148</v>
      </c>
      <c r="Y36" s="37"/>
      <c r="Z36" s="37"/>
    </row>
    <row r="37" spans="2:26" s="17" customFormat="1" ht="15.75" x14ac:dyDescent="0.25">
      <c r="B37" s="28">
        <f t="shared" si="0"/>
        <v>20</v>
      </c>
      <c r="C37" s="40">
        <f>'(1) Приобретение электроэнергии'!$C$18</f>
        <v>46142</v>
      </c>
      <c r="D37" s="28" t="s">
        <v>49</v>
      </c>
      <c r="E37" s="28" t="s">
        <v>49</v>
      </c>
      <c r="F37" s="28" t="s">
        <v>49</v>
      </c>
      <c r="G37" s="28" t="s">
        <v>49</v>
      </c>
      <c r="H37" s="28" t="s">
        <v>49</v>
      </c>
      <c r="I37" s="28" t="s">
        <v>49</v>
      </c>
      <c r="J37" s="28" t="s">
        <v>49</v>
      </c>
      <c r="K37" s="28" t="s">
        <v>49</v>
      </c>
      <c r="L37" s="28" t="s">
        <v>49</v>
      </c>
      <c r="M37" s="28" t="s">
        <v>49</v>
      </c>
      <c r="N37" s="28" t="s">
        <v>49</v>
      </c>
      <c r="O37" s="28" t="s">
        <v>50</v>
      </c>
      <c r="P37" s="28" t="s">
        <v>49</v>
      </c>
      <c r="Q37" s="49" t="s">
        <v>149</v>
      </c>
      <c r="R37" s="59">
        <v>24.1</v>
      </c>
      <c r="S37" s="28" t="s">
        <v>101</v>
      </c>
      <c r="T37" s="28">
        <v>1</v>
      </c>
      <c r="U37" s="59">
        <v>24.1</v>
      </c>
      <c r="V37" s="49" t="s">
        <v>150</v>
      </c>
      <c r="W37" s="49" t="s">
        <v>151</v>
      </c>
      <c r="Y37" s="37"/>
      <c r="Z37" s="37"/>
    </row>
    <row r="38" spans="2:26" s="17" customFormat="1" ht="126" x14ac:dyDescent="0.25">
      <c r="B38" s="28">
        <f t="shared" si="0"/>
        <v>21</v>
      </c>
      <c r="C38" s="40">
        <f>'(1) Приобретение электроэнергии'!$C$18</f>
        <v>46142</v>
      </c>
      <c r="D38" s="28" t="s">
        <v>49</v>
      </c>
      <c r="E38" s="28" t="s">
        <v>49</v>
      </c>
      <c r="F38" s="28" t="s">
        <v>49</v>
      </c>
      <c r="G38" s="28" t="s">
        <v>49</v>
      </c>
      <c r="H38" s="28" t="s">
        <v>49</v>
      </c>
      <c r="I38" s="28" t="s">
        <v>49</v>
      </c>
      <c r="J38" s="28" t="s">
        <v>49</v>
      </c>
      <c r="K38" s="28" t="s">
        <v>49</v>
      </c>
      <c r="L38" s="28" t="s">
        <v>49</v>
      </c>
      <c r="M38" s="28" t="s">
        <v>49</v>
      </c>
      <c r="N38" s="28" t="s">
        <v>49</v>
      </c>
      <c r="O38" s="28" t="s">
        <v>50</v>
      </c>
      <c r="P38" s="28" t="s">
        <v>49</v>
      </c>
      <c r="Q38" s="49" t="s">
        <v>152</v>
      </c>
      <c r="R38" s="59">
        <v>28.631833333333336</v>
      </c>
      <c r="S38" s="28" t="s">
        <v>78</v>
      </c>
      <c r="T38" s="28">
        <v>3</v>
      </c>
      <c r="U38" s="59">
        <v>85.895500000000013</v>
      </c>
      <c r="V38" s="49" t="s">
        <v>153</v>
      </c>
      <c r="W38" s="49" t="s">
        <v>154</v>
      </c>
      <c r="Y38" s="37"/>
      <c r="Z38" s="37"/>
    </row>
    <row r="39" spans="2:26" s="17" customFormat="1" ht="15.75" x14ac:dyDescent="0.25">
      <c r="B39" s="28">
        <f t="shared" si="0"/>
        <v>22</v>
      </c>
      <c r="C39" s="40">
        <f>'(1) Приобретение электроэнергии'!$C$18</f>
        <v>46142</v>
      </c>
      <c r="D39" s="28" t="s">
        <v>49</v>
      </c>
      <c r="E39" s="28" t="s">
        <v>49</v>
      </c>
      <c r="F39" s="28" t="s">
        <v>49</v>
      </c>
      <c r="G39" s="28" t="s">
        <v>49</v>
      </c>
      <c r="H39" s="28" t="s">
        <v>49</v>
      </c>
      <c r="I39" s="28" t="s">
        <v>49</v>
      </c>
      <c r="J39" s="28" t="s">
        <v>49</v>
      </c>
      <c r="K39" s="28" t="s">
        <v>49</v>
      </c>
      <c r="L39" s="28" t="s">
        <v>49</v>
      </c>
      <c r="M39" s="28" t="s">
        <v>49</v>
      </c>
      <c r="N39" s="28" t="s">
        <v>49</v>
      </c>
      <c r="O39" s="28" t="s">
        <v>50</v>
      </c>
      <c r="P39" s="28" t="s">
        <v>49</v>
      </c>
      <c r="Q39" s="49" t="s">
        <v>155</v>
      </c>
      <c r="R39" s="59">
        <v>3.66</v>
      </c>
      <c r="S39" s="28" t="s">
        <v>78</v>
      </c>
      <c r="T39" s="28">
        <v>1</v>
      </c>
      <c r="U39" s="59">
        <v>3.66</v>
      </c>
      <c r="V39" s="49" t="s">
        <v>56</v>
      </c>
      <c r="W39" s="49" t="s">
        <v>156</v>
      </c>
      <c r="Y39" s="37"/>
      <c r="Z39" s="37"/>
    </row>
    <row r="40" spans="2:26" s="17" customFormat="1" ht="31.5" x14ac:dyDescent="0.25">
      <c r="B40" s="28">
        <f t="shared" si="0"/>
        <v>23</v>
      </c>
      <c r="C40" s="40">
        <f>'(1) Приобретение электроэнергии'!$C$18</f>
        <v>46142</v>
      </c>
      <c r="D40" s="28" t="s">
        <v>49</v>
      </c>
      <c r="E40" s="28" t="s">
        <v>49</v>
      </c>
      <c r="F40" s="28" t="s">
        <v>49</v>
      </c>
      <c r="G40" s="28" t="s">
        <v>49</v>
      </c>
      <c r="H40" s="28" t="s">
        <v>49</v>
      </c>
      <c r="I40" s="28" t="s">
        <v>49</v>
      </c>
      <c r="J40" s="28" t="s">
        <v>49</v>
      </c>
      <c r="K40" s="28" t="s">
        <v>49</v>
      </c>
      <c r="L40" s="28" t="s">
        <v>49</v>
      </c>
      <c r="M40" s="28" t="s">
        <v>49</v>
      </c>
      <c r="N40" s="28" t="s">
        <v>49</v>
      </c>
      <c r="O40" s="28" t="s">
        <v>50</v>
      </c>
      <c r="P40" s="28" t="s">
        <v>49</v>
      </c>
      <c r="Q40" s="49" t="s">
        <v>157</v>
      </c>
      <c r="R40" s="59">
        <v>20.5</v>
      </c>
      <c r="S40" s="28" t="s">
        <v>158</v>
      </c>
      <c r="T40" s="28">
        <v>1</v>
      </c>
      <c r="U40" s="59">
        <v>20.5</v>
      </c>
      <c r="V40" s="49" t="s">
        <v>159</v>
      </c>
      <c r="W40" s="49" t="s">
        <v>160</v>
      </c>
      <c r="Y40" s="37"/>
      <c r="Z40" s="37"/>
    </row>
    <row r="41" spans="2:26" s="17" customFormat="1" ht="31.5" x14ac:dyDescent="0.25">
      <c r="B41" s="28">
        <f t="shared" si="0"/>
        <v>24</v>
      </c>
      <c r="C41" s="40">
        <f>'(1) Приобретение электроэнергии'!$C$18</f>
        <v>46142</v>
      </c>
      <c r="D41" s="28" t="s">
        <v>49</v>
      </c>
      <c r="E41" s="28" t="s">
        <v>49</v>
      </c>
      <c r="F41" s="28" t="s">
        <v>49</v>
      </c>
      <c r="G41" s="28" t="s">
        <v>49</v>
      </c>
      <c r="H41" s="28" t="s">
        <v>49</v>
      </c>
      <c r="I41" s="28" t="s">
        <v>49</v>
      </c>
      <c r="J41" s="28" t="s">
        <v>49</v>
      </c>
      <c r="K41" s="28" t="s">
        <v>49</v>
      </c>
      <c r="L41" s="28" t="s">
        <v>49</v>
      </c>
      <c r="M41" s="28" t="s">
        <v>49</v>
      </c>
      <c r="N41" s="28" t="s">
        <v>49</v>
      </c>
      <c r="O41" s="28" t="s">
        <v>50</v>
      </c>
      <c r="P41" s="28" t="s">
        <v>49</v>
      </c>
      <c r="Q41" s="49" t="s">
        <v>161</v>
      </c>
      <c r="R41" s="59">
        <v>9.3249999999999993</v>
      </c>
      <c r="S41" s="28" t="s">
        <v>78</v>
      </c>
      <c r="T41" s="28">
        <v>1</v>
      </c>
      <c r="U41" s="59">
        <v>9.3249999999999993</v>
      </c>
      <c r="V41" s="49" t="s">
        <v>162</v>
      </c>
      <c r="W41" s="49" t="s">
        <v>163</v>
      </c>
      <c r="Y41" s="37"/>
      <c r="Z41" s="37"/>
    </row>
    <row r="42" spans="2:26" s="17" customFormat="1" ht="63" x14ac:dyDescent="0.25">
      <c r="B42" s="28">
        <f t="shared" si="0"/>
        <v>25</v>
      </c>
      <c r="C42" s="40">
        <f>'(1) Приобретение электроэнергии'!$C$18</f>
        <v>46142</v>
      </c>
      <c r="D42" s="28" t="s">
        <v>49</v>
      </c>
      <c r="E42" s="28" t="s">
        <v>49</v>
      </c>
      <c r="F42" s="28" t="s">
        <v>49</v>
      </c>
      <c r="G42" s="28" t="s">
        <v>49</v>
      </c>
      <c r="H42" s="28" t="s">
        <v>49</v>
      </c>
      <c r="I42" s="28" t="s">
        <v>49</v>
      </c>
      <c r="J42" s="28" t="s">
        <v>49</v>
      </c>
      <c r="K42" s="28" t="s">
        <v>49</v>
      </c>
      <c r="L42" s="28" t="s">
        <v>49</v>
      </c>
      <c r="M42" s="28" t="s">
        <v>49</v>
      </c>
      <c r="N42" s="28" t="s">
        <v>49</v>
      </c>
      <c r="O42" s="28" t="s">
        <v>50</v>
      </c>
      <c r="P42" s="28" t="s">
        <v>49</v>
      </c>
      <c r="Q42" s="49" t="s">
        <v>69</v>
      </c>
      <c r="R42" s="59">
        <v>27.868839999999999</v>
      </c>
      <c r="S42" s="28" t="s">
        <v>78</v>
      </c>
      <c r="T42" s="28">
        <v>1</v>
      </c>
      <c r="U42" s="59">
        <v>27.868839999999999</v>
      </c>
      <c r="V42" s="49" t="s">
        <v>81</v>
      </c>
      <c r="W42" s="49" t="s">
        <v>164</v>
      </c>
      <c r="Y42" s="37"/>
      <c r="Z42" s="37"/>
    </row>
    <row r="43" spans="2:26" s="17" customFormat="1" ht="15.75" x14ac:dyDescent="0.25">
      <c r="B43" s="28">
        <f t="shared" si="0"/>
        <v>26</v>
      </c>
      <c r="C43" s="40">
        <f>'(1) Приобретение электроэнергии'!$C$18</f>
        <v>46142</v>
      </c>
      <c r="D43" s="28" t="s">
        <v>49</v>
      </c>
      <c r="E43" s="28" t="s">
        <v>49</v>
      </c>
      <c r="F43" s="28" t="s">
        <v>49</v>
      </c>
      <c r="G43" s="28" t="s">
        <v>49</v>
      </c>
      <c r="H43" s="28" t="s">
        <v>49</v>
      </c>
      <c r="I43" s="28" t="s">
        <v>49</v>
      </c>
      <c r="J43" s="28" t="s">
        <v>49</v>
      </c>
      <c r="K43" s="28" t="s">
        <v>49</v>
      </c>
      <c r="L43" s="28" t="s">
        <v>49</v>
      </c>
      <c r="M43" s="28" t="s">
        <v>49</v>
      </c>
      <c r="N43" s="28" t="s">
        <v>49</v>
      </c>
      <c r="O43" s="28" t="s">
        <v>50</v>
      </c>
      <c r="P43" s="28" t="s">
        <v>49</v>
      </c>
      <c r="Q43" s="49" t="s">
        <v>165</v>
      </c>
      <c r="R43" s="59">
        <v>20.929175000000004</v>
      </c>
      <c r="S43" s="28" t="s">
        <v>101</v>
      </c>
      <c r="T43" s="28">
        <v>2</v>
      </c>
      <c r="U43" s="59">
        <v>41.858350000000009</v>
      </c>
      <c r="V43" s="49" t="s">
        <v>166</v>
      </c>
      <c r="W43" s="49" t="s">
        <v>167</v>
      </c>
      <c r="Y43" s="37"/>
      <c r="Z43" s="37"/>
    </row>
    <row r="44" spans="2:26" s="17" customFormat="1" ht="31.5" x14ac:dyDescent="0.25">
      <c r="B44" s="28">
        <f t="shared" si="0"/>
        <v>27</v>
      </c>
      <c r="C44" s="40">
        <f>'(1) Приобретение электроэнергии'!$C$18</f>
        <v>46142</v>
      </c>
      <c r="D44" s="28" t="s">
        <v>49</v>
      </c>
      <c r="E44" s="28" t="s">
        <v>49</v>
      </c>
      <c r="F44" s="28" t="s">
        <v>49</v>
      </c>
      <c r="G44" s="28" t="s">
        <v>49</v>
      </c>
      <c r="H44" s="28" t="s">
        <v>49</v>
      </c>
      <c r="I44" s="28" t="s">
        <v>49</v>
      </c>
      <c r="J44" s="28" t="s">
        <v>49</v>
      </c>
      <c r="K44" s="28" t="s">
        <v>49</v>
      </c>
      <c r="L44" s="28" t="s">
        <v>49</v>
      </c>
      <c r="M44" s="28" t="s">
        <v>49</v>
      </c>
      <c r="N44" s="28" t="s">
        <v>49</v>
      </c>
      <c r="O44" s="28" t="s">
        <v>50</v>
      </c>
      <c r="P44" s="28" t="s">
        <v>49</v>
      </c>
      <c r="Q44" s="49" t="s">
        <v>168</v>
      </c>
      <c r="R44" s="59">
        <v>50</v>
      </c>
      <c r="S44" s="28" t="s">
        <v>169</v>
      </c>
      <c r="T44" s="28">
        <v>1</v>
      </c>
      <c r="U44" s="59">
        <v>50</v>
      </c>
      <c r="V44" s="49" t="s">
        <v>170</v>
      </c>
      <c r="W44" s="49" t="s">
        <v>171</v>
      </c>
      <c r="Y44" s="37"/>
      <c r="Z44" s="37"/>
    </row>
    <row r="45" spans="2:26" s="17" customFormat="1" ht="31.5" x14ac:dyDescent="0.25">
      <c r="B45" s="28">
        <f t="shared" si="0"/>
        <v>28</v>
      </c>
      <c r="C45" s="40">
        <f>'(1) Приобретение электроэнергии'!$C$18</f>
        <v>46142</v>
      </c>
      <c r="D45" s="28" t="s">
        <v>49</v>
      </c>
      <c r="E45" s="28" t="s">
        <v>49</v>
      </c>
      <c r="F45" s="28" t="s">
        <v>49</v>
      </c>
      <c r="G45" s="28" t="s">
        <v>49</v>
      </c>
      <c r="H45" s="28" t="s">
        <v>49</v>
      </c>
      <c r="I45" s="28" t="s">
        <v>49</v>
      </c>
      <c r="J45" s="28" t="s">
        <v>49</v>
      </c>
      <c r="K45" s="28" t="s">
        <v>49</v>
      </c>
      <c r="L45" s="28" t="s">
        <v>49</v>
      </c>
      <c r="M45" s="28" t="s">
        <v>49</v>
      </c>
      <c r="N45" s="28" t="s">
        <v>49</v>
      </c>
      <c r="O45" s="28" t="s">
        <v>50</v>
      </c>
      <c r="P45" s="28" t="s">
        <v>49</v>
      </c>
      <c r="Q45" s="49" t="s">
        <v>172</v>
      </c>
      <c r="R45" s="59">
        <v>0.36285000000000001</v>
      </c>
      <c r="S45" s="28" t="s">
        <v>78</v>
      </c>
      <c r="T45" s="28">
        <v>1</v>
      </c>
      <c r="U45" s="59">
        <v>0.36285000000000001</v>
      </c>
      <c r="V45" s="49" t="s">
        <v>63</v>
      </c>
      <c r="W45" s="49" t="s">
        <v>173</v>
      </c>
      <c r="Y45" s="37"/>
      <c r="Z45" s="37"/>
    </row>
    <row r="46" spans="2:26" s="17" customFormat="1" ht="31.5" x14ac:dyDescent="0.25">
      <c r="B46" s="28">
        <f t="shared" si="0"/>
        <v>29</v>
      </c>
      <c r="C46" s="40">
        <f>'(1) Приобретение электроэнергии'!$C$18</f>
        <v>46142</v>
      </c>
      <c r="D46" s="28" t="s">
        <v>49</v>
      </c>
      <c r="E46" s="28" t="s">
        <v>49</v>
      </c>
      <c r="F46" s="28" t="s">
        <v>49</v>
      </c>
      <c r="G46" s="28" t="s">
        <v>49</v>
      </c>
      <c r="H46" s="28" t="s">
        <v>49</v>
      </c>
      <c r="I46" s="28" t="s">
        <v>49</v>
      </c>
      <c r="J46" s="28" t="s">
        <v>49</v>
      </c>
      <c r="K46" s="28" t="s">
        <v>49</v>
      </c>
      <c r="L46" s="28" t="s">
        <v>49</v>
      </c>
      <c r="M46" s="28" t="s">
        <v>49</v>
      </c>
      <c r="N46" s="28" t="s">
        <v>49</v>
      </c>
      <c r="O46" s="28" t="s">
        <v>50</v>
      </c>
      <c r="P46" s="28" t="s">
        <v>49</v>
      </c>
      <c r="Q46" s="49" t="s">
        <v>161</v>
      </c>
      <c r="R46" s="59">
        <v>21.274999999999999</v>
      </c>
      <c r="S46" s="28" t="s">
        <v>78</v>
      </c>
      <c r="T46" s="28">
        <v>1</v>
      </c>
      <c r="U46" s="59">
        <v>21.274999999999999</v>
      </c>
      <c r="V46" s="49" t="s">
        <v>91</v>
      </c>
      <c r="W46" s="49" t="s">
        <v>174</v>
      </c>
      <c r="Y46" s="37"/>
      <c r="Z46" s="37"/>
    </row>
    <row r="47" spans="2:26" s="17" customFormat="1" ht="31.5" x14ac:dyDescent="0.25">
      <c r="B47" s="28">
        <f t="shared" si="0"/>
        <v>30</v>
      </c>
      <c r="C47" s="40">
        <f>'(1) Приобретение электроэнергии'!$C$18</f>
        <v>46142</v>
      </c>
      <c r="D47" s="28" t="s">
        <v>49</v>
      </c>
      <c r="E47" s="28" t="s">
        <v>49</v>
      </c>
      <c r="F47" s="28" t="s">
        <v>49</v>
      </c>
      <c r="G47" s="28" t="s">
        <v>49</v>
      </c>
      <c r="H47" s="28" t="s">
        <v>49</v>
      </c>
      <c r="I47" s="28" t="s">
        <v>49</v>
      </c>
      <c r="J47" s="28" t="s">
        <v>49</v>
      </c>
      <c r="K47" s="28" t="s">
        <v>49</v>
      </c>
      <c r="L47" s="28" t="s">
        <v>49</v>
      </c>
      <c r="M47" s="28" t="s">
        <v>49</v>
      </c>
      <c r="N47" s="28" t="s">
        <v>49</v>
      </c>
      <c r="O47" s="28" t="s">
        <v>50</v>
      </c>
      <c r="P47" s="28" t="s">
        <v>49</v>
      </c>
      <c r="Q47" s="49" t="s">
        <v>175</v>
      </c>
      <c r="R47" s="59">
        <v>78</v>
      </c>
      <c r="S47" s="28" t="s">
        <v>78</v>
      </c>
      <c r="T47" s="28">
        <v>1</v>
      </c>
      <c r="U47" s="59">
        <v>78</v>
      </c>
      <c r="V47" s="49" t="s">
        <v>176</v>
      </c>
      <c r="W47" s="49" t="s">
        <v>177</v>
      </c>
      <c r="Y47" s="37"/>
      <c r="Z47" s="37"/>
    </row>
    <row r="48" spans="2:26" s="17" customFormat="1" ht="47.25" x14ac:dyDescent="0.25">
      <c r="B48" s="28">
        <f t="shared" si="0"/>
        <v>31</v>
      </c>
      <c r="C48" s="40">
        <f>'(1) Приобретение электроэнергии'!$C$18</f>
        <v>46142</v>
      </c>
      <c r="D48" s="28" t="s">
        <v>49</v>
      </c>
      <c r="E48" s="28" t="s">
        <v>49</v>
      </c>
      <c r="F48" s="28" t="s">
        <v>49</v>
      </c>
      <c r="G48" s="28" t="s">
        <v>49</v>
      </c>
      <c r="H48" s="28" t="s">
        <v>49</v>
      </c>
      <c r="I48" s="28" t="s">
        <v>49</v>
      </c>
      <c r="J48" s="28" t="s">
        <v>49</v>
      </c>
      <c r="K48" s="28" t="s">
        <v>49</v>
      </c>
      <c r="L48" s="28" t="s">
        <v>49</v>
      </c>
      <c r="M48" s="28" t="s">
        <v>49</v>
      </c>
      <c r="N48" s="28" t="s">
        <v>49</v>
      </c>
      <c r="O48" s="28" t="s">
        <v>50</v>
      </c>
      <c r="P48" s="28" t="s">
        <v>49</v>
      </c>
      <c r="Q48" s="60" t="s">
        <v>121</v>
      </c>
      <c r="R48" s="9">
        <v>21.012599999999999</v>
      </c>
      <c r="S48" s="28" t="s">
        <v>78</v>
      </c>
      <c r="T48" s="61">
        <v>1</v>
      </c>
      <c r="U48" s="56">
        <v>21.012599999999999</v>
      </c>
      <c r="V48" s="55" t="s">
        <v>178</v>
      </c>
      <c r="W48" s="55" t="s">
        <v>179</v>
      </c>
      <c r="Y48" s="37"/>
      <c r="Z48" s="37"/>
    </row>
    <row r="49" spans="2:26" s="17" customFormat="1" ht="15.75" x14ac:dyDescent="0.25">
      <c r="B49" s="28">
        <f t="shared" si="0"/>
        <v>32</v>
      </c>
      <c r="C49" s="40">
        <f>'(1) Приобретение электроэнергии'!$C$18</f>
        <v>46142</v>
      </c>
      <c r="D49" s="28" t="s">
        <v>49</v>
      </c>
      <c r="E49" s="28" t="s">
        <v>49</v>
      </c>
      <c r="F49" s="28" t="s">
        <v>49</v>
      </c>
      <c r="G49" s="28" t="s">
        <v>49</v>
      </c>
      <c r="H49" s="28" t="s">
        <v>49</v>
      </c>
      <c r="I49" s="28" t="s">
        <v>49</v>
      </c>
      <c r="J49" s="28" t="s">
        <v>49</v>
      </c>
      <c r="K49" s="28" t="s">
        <v>49</v>
      </c>
      <c r="L49" s="28" t="s">
        <v>49</v>
      </c>
      <c r="M49" s="28" t="s">
        <v>49</v>
      </c>
      <c r="N49" s="28" t="s">
        <v>49</v>
      </c>
      <c r="O49" s="28" t="s">
        <v>50</v>
      </c>
      <c r="P49" s="28" t="s">
        <v>49</v>
      </c>
      <c r="Q49" s="60" t="s">
        <v>121</v>
      </c>
      <c r="R49" s="59">
        <v>0.61559000000000008</v>
      </c>
      <c r="S49" s="28" t="s">
        <v>78</v>
      </c>
      <c r="T49" s="61">
        <v>1</v>
      </c>
      <c r="U49" s="62">
        <v>0.61559000000000008</v>
      </c>
      <c r="V49" s="55" t="s">
        <v>180</v>
      </c>
      <c r="W49" s="55" t="s">
        <v>181</v>
      </c>
      <c r="Y49" s="37"/>
      <c r="Z49" s="37"/>
    </row>
    <row r="50" spans="2:26" s="18" customFormat="1" ht="31.5" x14ac:dyDescent="0.25">
      <c r="B50" s="28">
        <f t="shared" si="0"/>
        <v>33</v>
      </c>
      <c r="C50" s="40">
        <f>'(1) Приобретение электроэнергии'!$C$18</f>
        <v>46142</v>
      </c>
      <c r="D50" s="28" t="s">
        <v>49</v>
      </c>
      <c r="E50" s="28" t="s">
        <v>49</v>
      </c>
      <c r="F50" s="28" t="s">
        <v>49</v>
      </c>
      <c r="G50" s="28" t="s">
        <v>49</v>
      </c>
      <c r="H50" s="28" t="s">
        <v>49</v>
      </c>
      <c r="I50" s="28" t="s">
        <v>49</v>
      </c>
      <c r="J50" s="28" t="s">
        <v>49</v>
      </c>
      <c r="K50" s="28" t="s">
        <v>49</v>
      </c>
      <c r="L50" s="28" t="s">
        <v>49</v>
      </c>
      <c r="M50" s="28" t="s">
        <v>49</v>
      </c>
      <c r="N50" s="28" t="s">
        <v>49</v>
      </c>
      <c r="O50" s="28" t="s">
        <v>50</v>
      </c>
      <c r="P50" s="28" t="s">
        <v>49</v>
      </c>
      <c r="Q50" s="60" t="s">
        <v>182</v>
      </c>
      <c r="R50" s="59">
        <v>0.5</v>
      </c>
      <c r="S50" s="28" t="s">
        <v>101</v>
      </c>
      <c r="T50" s="61">
        <v>4</v>
      </c>
      <c r="U50" s="62">
        <v>2</v>
      </c>
      <c r="V50" s="55" t="s">
        <v>183</v>
      </c>
      <c r="W50" s="55" t="s">
        <v>184</v>
      </c>
      <c r="Y50" s="37"/>
      <c r="Z50" s="37"/>
    </row>
    <row r="51" spans="2:26" s="18" customFormat="1" ht="31.5" x14ac:dyDescent="0.25">
      <c r="B51" s="28">
        <f t="shared" si="0"/>
        <v>34</v>
      </c>
      <c r="C51" s="40">
        <f>'(1) Приобретение электроэнергии'!$C$18</f>
        <v>46142</v>
      </c>
      <c r="D51" s="28" t="s">
        <v>49</v>
      </c>
      <c r="E51" s="28" t="s">
        <v>49</v>
      </c>
      <c r="F51" s="28" t="s">
        <v>49</v>
      </c>
      <c r="G51" s="28" t="s">
        <v>49</v>
      </c>
      <c r="H51" s="28" t="s">
        <v>49</v>
      </c>
      <c r="I51" s="28" t="s">
        <v>49</v>
      </c>
      <c r="J51" s="28" t="s">
        <v>49</v>
      </c>
      <c r="K51" s="28" t="s">
        <v>49</v>
      </c>
      <c r="L51" s="28" t="s">
        <v>49</v>
      </c>
      <c r="M51" s="28" t="s">
        <v>49</v>
      </c>
      <c r="N51" s="28" t="s">
        <v>49</v>
      </c>
      <c r="O51" s="28" t="s">
        <v>50</v>
      </c>
      <c r="P51" s="28" t="s">
        <v>49</v>
      </c>
      <c r="Q51" s="60" t="s">
        <v>185</v>
      </c>
      <c r="R51" s="59"/>
      <c r="S51" s="28" t="s">
        <v>78</v>
      </c>
      <c r="T51" s="61">
        <v>1</v>
      </c>
      <c r="U51" s="62">
        <v>30</v>
      </c>
      <c r="V51" s="55" t="s">
        <v>186</v>
      </c>
      <c r="W51" s="55" t="s">
        <v>187</v>
      </c>
      <c r="Y51" s="37"/>
      <c r="Z51" s="37"/>
    </row>
    <row r="52" spans="2:26" s="18" customFormat="1" ht="31.5" x14ac:dyDescent="0.25">
      <c r="B52" s="28">
        <f t="shared" si="0"/>
        <v>35</v>
      </c>
      <c r="C52" s="40">
        <f>'(1) Приобретение электроэнергии'!$C$18</f>
        <v>46142</v>
      </c>
      <c r="D52" s="28" t="s">
        <v>49</v>
      </c>
      <c r="E52" s="28" t="s">
        <v>49</v>
      </c>
      <c r="F52" s="28" t="s">
        <v>49</v>
      </c>
      <c r="G52" s="28" t="s">
        <v>49</v>
      </c>
      <c r="H52" s="28" t="s">
        <v>49</v>
      </c>
      <c r="I52" s="28" t="s">
        <v>49</v>
      </c>
      <c r="J52" s="28" t="s">
        <v>49</v>
      </c>
      <c r="K52" s="28" t="s">
        <v>49</v>
      </c>
      <c r="L52" s="28" t="s">
        <v>49</v>
      </c>
      <c r="M52" s="28" t="s">
        <v>49</v>
      </c>
      <c r="N52" s="28" t="s">
        <v>49</v>
      </c>
      <c r="O52" s="28" t="s">
        <v>50</v>
      </c>
      <c r="P52" s="28" t="s">
        <v>49</v>
      </c>
      <c r="Q52" s="60" t="s">
        <v>188</v>
      </c>
      <c r="R52" s="59">
        <v>80</v>
      </c>
      <c r="S52" s="28" t="s">
        <v>78</v>
      </c>
      <c r="T52" s="61">
        <v>1</v>
      </c>
      <c r="U52" s="62">
        <v>80</v>
      </c>
      <c r="V52" s="55" t="s">
        <v>58</v>
      </c>
      <c r="W52" s="55" t="s">
        <v>189</v>
      </c>
      <c r="Y52" s="37"/>
      <c r="Z52" s="37"/>
    </row>
    <row r="53" spans="2:26" s="18" customFormat="1" ht="15.75" x14ac:dyDescent="0.25">
      <c r="B53" s="28">
        <f t="shared" si="0"/>
        <v>36</v>
      </c>
      <c r="C53" s="40">
        <f>'(1) Приобретение электроэнергии'!$C$18</f>
        <v>46142</v>
      </c>
      <c r="D53" s="28" t="s">
        <v>49</v>
      </c>
      <c r="E53" s="28" t="s">
        <v>49</v>
      </c>
      <c r="F53" s="28" t="s">
        <v>49</v>
      </c>
      <c r="G53" s="28" t="s">
        <v>49</v>
      </c>
      <c r="H53" s="28" t="s">
        <v>49</v>
      </c>
      <c r="I53" s="28" t="s">
        <v>49</v>
      </c>
      <c r="J53" s="28" t="s">
        <v>49</v>
      </c>
      <c r="K53" s="28" t="s">
        <v>49</v>
      </c>
      <c r="L53" s="28" t="s">
        <v>49</v>
      </c>
      <c r="M53" s="28" t="s">
        <v>49</v>
      </c>
      <c r="N53" s="28" t="s">
        <v>49</v>
      </c>
      <c r="O53" s="28" t="s">
        <v>50</v>
      </c>
      <c r="P53" s="28" t="s">
        <v>49</v>
      </c>
      <c r="Q53" s="60" t="s">
        <v>83</v>
      </c>
      <c r="R53" s="59">
        <v>40.15014</v>
      </c>
      <c r="S53" s="28" t="s">
        <v>78</v>
      </c>
      <c r="T53" s="61">
        <v>1</v>
      </c>
      <c r="U53" s="62">
        <v>40.15014</v>
      </c>
      <c r="V53" s="55" t="s">
        <v>84</v>
      </c>
      <c r="W53" s="55" t="s">
        <v>190</v>
      </c>
      <c r="Y53" s="37"/>
      <c r="Z53" s="37"/>
    </row>
    <row r="54" spans="2:26" s="17" customFormat="1" ht="15.75" x14ac:dyDescent="0.25">
      <c r="B54" s="28">
        <f t="shared" si="0"/>
        <v>37</v>
      </c>
      <c r="C54" s="40">
        <f>'(1) Приобретение электроэнергии'!$C$18</f>
        <v>46142</v>
      </c>
      <c r="D54" s="28" t="s">
        <v>49</v>
      </c>
      <c r="E54" s="28" t="s">
        <v>49</v>
      </c>
      <c r="F54" s="28" t="s">
        <v>49</v>
      </c>
      <c r="G54" s="28" t="s">
        <v>49</v>
      </c>
      <c r="H54" s="28" t="s">
        <v>49</v>
      </c>
      <c r="I54" s="28" t="s">
        <v>49</v>
      </c>
      <c r="J54" s="28" t="s">
        <v>49</v>
      </c>
      <c r="K54" s="28" t="s">
        <v>49</v>
      </c>
      <c r="L54" s="28" t="s">
        <v>49</v>
      </c>
      <c r="M54" s="28" t="s">
        <v>49</v>
      </c>
      <c r="N54" s="28" t="s">
        <v>49</v>
      </c>
      <c r="O54" s="28" t="s">
        <v>50</v>
      </c>
      <c r="P54" s="28" t="s">
        <v>49</v>
      </c>
      <c r="Q54" s="60" t="s">
        <v>146</v>
      </c>
      <c r="R54" s="59">
        <v>2.2000000000000002</v>
      </c>
      <c r="S54" s="28" t="s">
        <v>78</v>
      </c>
      <c r="T54" s="61">
        <v>2</v>
      </c>
      <c r="U54" s="62">
        <v>4.4000000000000004</v>
      </c>
      <c r="V54" s="55" t="s">
        <v>191</v>
      </c>
      <c r="W54" s="55" t="s">
        <v>192</v>
      </c>
      <c r="Y54" s="37"/>
      <c r="Z54" s="37"/>
    </row>
    <row r="55" spans="2:26" s="17" customFormat="1" ht="15.75" x14ac:dyDescent="0.25">
      <c r="B55" s="28">
        <f t="shared" si="0"/>
        <v>38</v>
      </c>
      <c r="C55" s="40">
        <f>'(1) Приобретение электроэнергии'!$C$18</f>
        <v>46142</v>
      </c>
      <c r="D55" s="28" t="s">
        <v>49</v>
      </c>
      <c r="E55" s="28" t="s">
        <v>49</v>
      </c>
      <c r="F55" s="28" t="s">
        <v>49</v>
      </c>
      <c r="G55" s="28" t="s">
        <v>49</v>
      </c>
      <c r="H55" s="28" t="s">
        <v>49</v>
      </c>
      <c r="I55" s="28" t="s">
        <v>49</v>
      </c>
      <c r="J55" s="28" t="s">
        <v>49</v>
      </c>
      <c r="K55" s="28" t="s">
        <v>49</v>
      </c>
      <c r="L55" s="28" t="s">
        <v>49</v>
      </c>
      <c r="M55" s="28" t="s">
        <v>49</v>
      </c>
      <c r="N55" s="28" t="s">
        <v>49</v>
      </c>
      <c r="O55" s="28" t="s">
        <v>50</v>
      </c>
      <c r="P55" s="28" t="s">
        <v>49</v>
      </c>
      <c r="Q55" s="60" t="s">
        <v>193</v>
      </c>
      <c r="R55" s="59">
        <v>4.4249999999999998</v>
      </c>
      <c r="S55" s="28" t="s">
        <v>158</v>
      </c>
      <c r="T55" s="61">
        <v>1</v>
      </c>
      <c r="U55" s="62">
        <v>4.4249999999999998</v>
      </c>
      <c r="V55" s="55" t="s">
        <v>194</v>
      </c>
      <c r="W55" s="55" t="s">
        <v>195</v>
      </c>
      <c r="Y55" s="37"/>
      <c r="Z55" s="37"/>
    </row>
    <row r="56" spans="2:26" s="17" customFormat="1" ht="15.75" x14ac:dyDescent="0.25">
      <c r="B56" s="28">
        <f t="shared" si="0"/>
        <v>39</v>
      </c>
      <c r="C56" s="40">
        <f>'(1) Приобретение электроэнергии'!$C$18</f>
        <v>46142</v>
      </c>
      <c r="D56" s="28" t="s">
        <v>49</v>
      </c>
      <c r="E56" s="28" t="s">
        <v>49</v>
      </c>
      <c r="F56" s="28" t="s">
        <v>49</v>
      </c>
      <c r="G56" s="28" t="s">
        <v>49</v>
      </c>
      <c r="H56" s="28" t="s">
        <v>49</v>
      </c>
      <c r="I56" s="28" t="s">
        <v>49</v>
      </c>
      <c r="J56" s="28" t="s">
        <v>49</v>
      </c>
      <c r="K56" s="28" t="s">
        <v>49</v>
      </c>
      <c r="L56" s="28" t="s">
        <v>49</v>
      </c>
      <c r="M56" s="28" t="s">
        <v>49</v>
      </c>
      <c r="N56" s="28" t="s">
        <v>49</v>
      </c>
      <c r="O56" s="28" t="s">
        <v>50</v>
      </c>
      <c r="P56" s="28" t="s">
        <v>49</v>
      </c>
      <c r="Q56" s="60" t="s">
        <v>196</v>
      </c>
      <c r="R56" s="59">
        <v>5.333333333333333</v>
      </c>
      <c r="S56" s="28" t="s">
        <v>82</v>
      </c>
      <c r="T56" s="59">
        <v>6</v>
      </c>
      <c r="U56" s="62">
        <v>32</v>
      </c>
      <c r="V56" s="55" t="s">
        <v>85</v>
      </c>
      <c r="W56" s="55" t="s">
        <v>197</v>
      </c>
      <c r="Y56" s="37"/>
      <c r="Z56" s="37"/>
    </row>
    <row r="57" spans="2:26" s="17" customFormat="1" ht="15.75" x14ac:dyDescent="0.25">
      <c r="B57" s="28">
        <f t="shared" si="0"/>
        <v>40</v>
      </c>
      <c r="C57" s="40">
        <f>'(1) Приобретение электроэнергии'!$C$18</f>
        <v>46142</v>
      </c>
      <c r="D57" s="28" t="s">
        <v>49</v>
      </c>
      <c r="E57" s="28" t="s">
        <v>49</v>
      </c>
      <c r="F57" s="28" t="s">
        <v>49</v>
      </c>
      <c r="G57" s="28" t="s">
        <v>49</v>
      </c>
      <c r="H57" s="28" t="s">
        <v>49</v>
      </c>
      <c r="I57" s="28" t="s">
        <v>49</v>
      </c>
      <c r="J57" s="28" t="s">
        <v>49</v>
      </c>
      <c r="K57" s="28" t="s">
        <v>49</v>
      </c>
      <c r="L57" s="28" t="s">
        <v>49</v>
      </c>
      <c r="M57" s="28" t="s">
        <v>49</v>
      </c>
      <c r="N57" s="28" t="s">
        <v>49</v>
      </c>
      <c r="O57" s="28" t="s">
        <v>50</v>
      </c>
      <c r="P57" s="28" t="s">
        <v>49</v>
      </c>
      <c r="Q57" s="60" t="s">
        <v>198</v>
      </c>
      <c r="R57" s="59">
        <v>19.52957</v>
      </c>
      <c r="S57" s="28" t="s">
        <v>78</v>
      </c>
      <c r="T57" s="59">
        <v>1</v>
      </c>
      <c r="U57" s="62">
        <v>19.52957</v>
      </c>
      <c r="V57" s="55" t="s">
        <v>86</v>
      </c>
      <c r="W57" s="55" t="s">
        <v>199</v>
      </c>
      <c r="Y57" s="37"/>
      <c r="Z57" s="37"/>
    </row>
    <row r="58" spans="2:26" s="17" customFormat="1" ht="31.5" x14ac:dyDescent="0.25">
      <c r="B58" s="28">
        <f t="shared" si="0"/>
        <v>41</v>
      </c>
      <c r="C58" s="40">
        <f>'(1) Приобретение электроэнергии'!$C$18</f>
        <v>46142</v>
      </c>
      <c r="D58" s="28" t="s">
        <v>49</v>
      </c>
      <c r="E58" s="28" t="s">
        <v>49</v>
      </c>
      <c r="F58" s="28" t="s">
        <v>49</v>
      </c>
      <c r="G58" s="28" t="s">
        <v>49</v>
      </c>
      <c r="H58" s="28" t="s">
        <v>49</v>
      </c>
      <c r="I58" s="28" t="s">
        <v>49</v>
      </c>
      <c r="J58" s="28" t="s">
        <v>49</v>
      </c>
      <c r="K58" s="28" t="s">
        <v>49</v>
      </c>
      <c r="L58" s="28" t="s">
        <v>49</v>
      </c>
      <c r="M58" s="28" t="s">
        <v>49</v>
      </c>
      <c r="N58" s="28" t="s">
        <v>49</v>
      </c>
      <c r="O58" s="28" t="s">
        <v>50</v>
      </c>
      <c r="P58" s="28" t="s">
        <v>49</v>
      </c>
      <c r="Q58" s="60" t="s">
        <v>200</v>
      </c>
      <c r="R58" s="59">
        <v>20.85</v>
      </c>
      <c r="S58" s="28" t="s">
        <v>78</v>
      </c>
      <c r="T58" s="61">
        <v>1</v>
      </c>
      <c r="U58" s="62">
        <v>20.85</v>
      </c>
      <c r="V58" s="55" t="s">
        <v>201</v>
      </c>
      <c r="W58" s="55" t="s">
        <v>202</v>
      </c>
      <c r="Y58" s="37"/>
      <c r="Z58" s="37"/>
    </row>
    <row r="59" spans="2:26" s="17" customFormat="1" ht="15.75" x14ac:dyDescent="0.25">
      <c r="B59" s="28">
        <f t="shared" si="0"/>
        <v>42</v>
      </c>
      <c r="C59" s="40">
        <f>'(1) Приобретение электроэнергии'!$C$18</f>
        <v>46142</v>
      </c>
      <c r="D59" s="28" t="s">
        <v>49</v>
      </c>
      <c r="E59" s="28" t="s">
        <v>49</v>
      </c>
      <c r="F59" s="28" t="s">
        <v>49</v>
      </c>
      <c r="G59" s="28" t="s">
        <v>49</v>
      </c>
      <c r="H59" s="28" t="s">
        <v>49</v>
      </c>
      <c r="I59" s="28" t="s">
        <v>49</v>
      </c>
      <c r="J59" s="28" t="s">
        <v>49</v>
      </c>
      <c r="K59" s="28" t="s">
        <v>49</v>
      </c>
      <c r="L59" s="28" t="s">
        <v>49</v>
      </c>
      <c r="M59" s="28" t="s">
        <v>49</v>
      </c>
      <c r="N59" s="28" t="s">
        <v>49</v>
      </c>
      <c r="O59" s="28" t="s">
        <v>50</v>
      </c>
      <c r="P59" s="28" t="s">
        <v>49</v>
      </c>
      <c r="Q59" s="60" t="s">
        <v>203</v>
      </c>
      <c r="R59" s="59">
        <v>325</v>
      </c>
      <c r="S59" s="28" t="s">
        <v>158</v>
      </c>
      <c r="T59" s="61">
        <v>1</v>
      </c>
      <c r="U59" s="62">
        <v>325</v>
      </c>
      <c r="V59" s="55" t="s">
        <v>204</v>
      </c>
      <c r="W59" s="55" t="s">
        <v>205</v>
      </c>
      <c r="Y59" s="37"/>
      <c r="Z59" s="37"/>
    </row>
    <row r="60" spans="2:26" s="18" customFormat="1" x14ac:dyDescent="0.25">
      <c r="Q60" s="53"/>
      <c r="R60" s="53"/>
      <c r="S60" s="53"/>
      <c r="U60" s="24"/>
    </row>
    <row r="61" spans="2:26" s="42" customFormat="1" x14ac:dyDescent="0.25">
      <c r="B61" s="42" t="str">
        <f>'(1) Приобретение электроэнергии'!B21</f>
        <v>* Информация представлена при наличии документов по состоянию на 09.06.2026</v>
      </c>
      <c r="Q61" s="54"/>
      <c r="R61" s="54"/>
      <c r="S61" s="54"/>
      <c r="U61" s="47"/>
    </row>
    <row r="62" spans="2:26" s="18" customFormat="1" x14ac:dyDescent="0.25">
      <c r="Q62" s="53"/>
      <c r="U62" s="24"/>
    </row>
    <row r="63" spans="2:26" s="18" customFormat="1" x14ac:dyDescent="0.25">
      <c r="Q63" s="53"/>
      <c r="T63" s="25"/>
      <c r="U63" s="25"/>
    </row>
    <row r="72" spans="20:20" x14ac:dyDescent="0.25">
      <c r="T72" s="41"/>
    </row>
  </sheetData>
  <autoFilter ref="B17:Z61" xr:uid="{00000000-0001-0000-09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4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zoomScale="82" zoomScaleNormal="82" workbookViewId="0">
      <selection activeCell="U18" sqref="U18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май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3" t="s">
        <v>3</v>
      </c>
      <c r="C12" s="63" t="s">
        <v>4</v>
      </c>
      <c r="D12" s="63" t="s">
        <v>5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 t="s">
        <v>6</v>
      </c>
      <c r="R12" s="63" t="s">
        <v>7</v>
      </c>
      <c r="S12" s="63" t="s">
        <v>8</v>
      </c>
      <c r="T12" s="63" t="s">
        <v>9</v>
      </c>
      <c r="U12" s="63" t="s">
        <v>10</v>
      </c>
      <c r="V12" s="63" t="s">
        <v>11</v>
      </c>
      <c r="W12" s="63" t="s">
        <v>12</v>
      </c>
    </row>
    <row r="13" spans="2:23" s="7" customFormat="1" ht="15.75" x14ac:dyDescent="0.25">
      <c r="B13" s="63"/>
      <c r="C13" s="63"/>
      <c r="D13" s="63" t="s">
        <v>13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 t="s">
        <v>14</v>
      </c>
      <c r="P13" s="63"/>
      <c r="Q13" s="63"/>
      <c r="R13" s="63"/>
      <c r="S13" s="63"/>
      <c r="T13" s="63"/>
      <c r="U13" s="63"/>
      <c r="V13" s="63"/>
      <c r="W13" s="63"/>
    </row>
    <row r="14" spans="2:23" s="7" customFormat="1" ht="15.75" x14ac:dyDescent="0.25">
      <c r="B14" s="63"/>
      <c r="C14" s="63"/>
      <c r="D14" s="63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 t="s">
        <v>16</v>
      </c>
      <c r="O14" s="63"/>
      <c r="P14" s="63"/>
      <c r="Q14" s="63"/>
      <c r="R14" s="63"/>
      <c r="S14" s="63"/>
      <c r="T14" s="63"/>
      <c r="U14" s="63"/>
      <c r="V14" s="63"/>
      <c r="W14" s="63"/>
    </row>
    <row r="15" spans="2:23" s="7" customFormat="1" ht="31.5" customHeight="1" x14ac:dyDescent="0.25">
      <c r="B15" s="63"/>
      <c r="C15" s="63"/>
      <c r="D15" s="63" t="s">
        <v>17</v>
      </c>
      <c r="E15" s="63"/>
      <c r="F15" s="63"/>
      <c r="G15" s="63" t="s">
        <v>18</v>
      </c>
      <c r="H15" s="63"/>
      <c r="I15" s="63"/>
      <c r="J15" s="63" t="s">
        <v>19</v>
      </c>
      <c r="K15" s="63"/>
      <c r="L15" s="63" t="s">
        <v>20</v>
      </c>
      <c r="M15" s="63"/>
      <c r="N15" s="63"/>
      <c r="O15" s="63" t="s">
        <v>21</v>
      </c>
      <c r="P15" s="63" t="s">
        <v>22</v>
      </c>
      <c r="Q15" s="63"/>
      <c r="R15" s="63"/>
      <c r="S15" s="63"/>
      <c r="T15" s="63"/>
      <c r="U15" s="63"/>
      <c r="V15" s="63"/>
      <c r="W15" s="63"/>
    </row>
    <row r="16" spans="2:23" s="7" customFormat="1" ht="78.75" x14ac:dyDescent="0.25">
      <c r="B16" s="63"/>
      <c r="C16" s="63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38" customFormat="1" ht="32.25" customHeight="1" x14ac:dyDescent="0.25">
      <c r="B18" s="28">
        <v>1</v>
      </c>
      <c r="C18" s="40">
        <f>'(1) Приобретение электроэнергии'!$C$18</f>
        <v>46142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50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57" t="s">
        <v>54</v>
      </c>
      <c r="R18" s="58">
        <f>U18/T18</f>
        <v>5.9530396281401679E-2</v>
      </c>
      <c r="S18" s="57" t="s">
        <v>67</v>
      </c>
      <c r="T18" s="56">
        <v>5880.9887363268999</v>
      </c>
      <c r="U18" s="56">
        <v>350.09759000000003</v>
      </c>
      <c r="V18" s="55" t="s">
        <v>65</v>
      </c>
      <c r="W18" s="57" t="s">
        <v>99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09.06.2026</v>
      </c>
    </row>
    <row r="21" spans="2:23" x14ac:dyDescent="0.25">
      <c r="T21" s="21"/>
      <c r="U21" s="21"/>
    </row>
    <row r="23" spans="2:23" ht="15.75" x14ac:dyDescent="0.25">
      <c r="T23" s="20"/>
      <c r="U23" s="20"/>
    </row>
    <row r="24" spans="2:23" x14ac:dyDescent="0.25">
      <c r="R24" s="19"/>
      <c r="S24" s="19"/>
      <c r="T24" s="21"/>
      <c r="U24" s="21"/>
    </row>
    <row r="25" spans="2:23" x14ac:dyDescent="0.25">
      <c r="R25" s="19"/>
      <c r="S25" s="19"/>
      <c r="T25" s="21"/>
      <c r="U25" s="21"/>
    </row>
    <row r="26" spans="2:23" x14ac:dyDescent="0.25">
      <c r="R26" s="19"/>
      <c r="S26" s="19"/>
      <c r="T26" s="21"/>
      <c r="U26" s="21"/>
    </row>
    <row r="27" spans="2:23" ht="15.75" x14ac:dyDescent="0.25">
      <c r="T27" s="20"/>
      <c r="U27" s="20"/>
    </row>
    <row r="28" spans="2:23" x14ac:dyDescent="0.25">
      <c r="T28" s="21"/>
      <c r="U28" s="21"/>
    </row>
    <row r="29" spans="2:23" x14ac:dyDescent="0.25">
      <c r="T29" s="21"/>
      <c r="U29" s="21"/>
    </row>
    <row r="30" spans="2:23" x14ac:dyDescent="0.25">
      <c r="T30" s="21"/>
      <c r="U30" s="21"/>
    </row>
    <row r="31" spans="2:23" x14ac:dyDescent="0.25">
      <c r="T31" s="21"/>
      <c r="U31" s="21"/>
    </row>
    <row r="32" spans="2:23" x14ac:dyDescent="0.25">
      <c r="T32" s="30"/>
      <c r="U32" s="30"/>
    </row>
    <row r="33" spans="20:21" x14ac:dyDescent="0.25">
      <c r="T33" s="31"/>
      <c r="U33" s="31"/>
    </row>
    <row r="34" spans="20:21" x14ac:dyDescent="0.25">
      <c r="T34" s="21"/>
      <c r="U34" s="21"/>
    </row>
    <row r="35" spans="20:21" x14ac:dyDescent="0.25">
      <c r="T35" s="21"/>
      <c r="U35" s="21"/>
    </row>
    <row r="36" spans="20:21" x14ac:dyDescent="0.25">
      <c r="T36" s="34"/>
      <c r="U36" s="34"/>
    </row>
    <row r="37" spans="20:21" x14ac:dyDescent="0.25">
      <c r="T37" s="35"/>
      <c r="U37" s="35"/>
    </row>
    <row r="38" spans="20:21" x14ac:dyDescent="0.25">
      <c r="T38" s="33"/>
      <c r="U38" s="33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2026-06-10T04:54:21Z</dcterms:modified>
</cp:coreProperties>
</file>