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79114092-8C1D-4021-B099-5C36B51D2AF8}" xr6:coauthVersionLast="47" xr6:coauthVersionMax="47" xr10:uidLastSave="{00000000-0000-0000-0000-000000000000}"/>
  <bookViews>
    <workbookView xWindow="-120" yWindow="-120" windowWidth="29040" windowHeight="15840" tabRatio="941" xr2:uid="{00000000-000D-0000-FFFF-FFFF00000000}"/>
  </bookViews>
  <sheets>
    <sheet name="(1) Приобретение электроэнергии" sheetId="1" r:id="rId1"/>
    <sheet name="(2) Вспомогательные материалы" sheetId="4" r:id="rId2"/>
    <sheet name="(3) Капитальный ремонт" sheetId="5" r:id="rId3"/>
    <sheet name="(4) Приобретение оборудования" sheetId="6" r:id="rId4"/>
    <sheet name="(5) Страхование" sheetId="7" r:id="rId5"/>
    <sheet name="(6) Лизинг" sheetId="8" r:id="rId6"/>
    <sheet name="(7) Диагн. и эксперт. пром. без" sheetId="9" r:id="rId7"/>
    <sheet name="(8) НИОКР" sheetId="10" r:id="rId8"/>
    <sheet name="(9) Тех.обслуж. и тек. ремонт" sheetId="11" r:id="rId9"/>
    <sheet name="(10) Услуги произв. назначения" sheetId="12" r:id="rId10"/>
    <sheet name="(11) Приобретение ГСМ" sheetId="13" r:id="rId11"/>
  </sheets>
  <definedNames>
    <definedName name="_xlnm._FilterDatabase" localSheetId="9" hidden="1">'(10) Услуги произв. назначения'!$B$17:$Z$44</definedName>
    <definedName name="_xlnm._FilterDatabase" localSheetId="1" hidden="1">'(2) Вспомогательные материалы'!$B$17:$W$31</definedName>
    <definedName name="OLE_LINK1" localSheetId="0">'(1) Приобретение электроэнергии'!$W$2</definedName>
    <definedName name="OLE_LINK1" localSheetId="9">'(10) Услуги произв. назначения'!$W$2</definedName>
    <definedName name="OLE_LINK1" localSheetId="10">'(11) Приобретение ГСМ'!$W$2</definedName>
    <definedName name="OLE_LINK1" localSheetId="1">'(2) Вспомогательные материалы'!$W$2</definedName>
    <definedName name="OLE_LINK1" localSheetId="2">'(3) Капитальный ремонт'!$W$2</definedName>
    <definedName name="OLE_LINK1" localSheetId="3">'(4) Приобретение оборудования'!$W$2</definedName>
    <definedName name="OLE_LINK1" localSheetId="4">'(5) Страхование'!$W$2</definedName>
    <definedName name="OLE_LINK1" localSheetId="5">'(6) Лизинг'!$W$2</definedName>
    <definedName name="OLE_LINK1" localSheetId="6">'(7) Диагн. и эксперт. пром. без'!$W$2</definedName>
    <definedName name="OLE_LINK1" localSheetId="7">'(8) НИОКР'!$W$2</definedName>
    <definedName name="OLE_LINK1" localSheetId="8">'(9) Тех.обслуж. и тек. ремонт'!$W$2</definedName>
    <definedName name="sub_10000" localSheetId="0">'(1) Приобретение электроэнергии'!$W$2</definedName>
    <definedName name="sub_10000" localSheetId="9">'(10) Услуги произв. назначения'!$W$2</definedName>
    <definedName name="sub_10000" localSheetId="10">'(11) Приобретение ГСМ'!$W$2</definedName>
    <definedName name="sub_10000" localSheetId="1">'(2) Вспомогательные материалы'!$W$2</definedName>
    <definedName name="sub_10000" localSheetId="2">'(3) Капитальный ремонт'!$W$2</definedName>
    <definedName name="sub_10000" localSheetId="3">'(4) Приобретение оборудования'!$W$2</definedName>
    <definedName name="sub_10000" localSheetId="4">'(5) Страхование'!$W$2</definedName>
    <definedName name="sub_10000" localSheetId="5">'(6) Лизинг'!$W$2</definedName>
    <definedName name="sub_10000" localSheetId="6">'(7) Диагн. и эксперт. пром. без'!$W$2</definedName>
    <definedName name="sub_10000" localSheetId="7">'(8) НИОКР'!$W$2</definedName>
    <definedName name="sub_10000" localSheetId="8">'(9) Тех.обслуж. и тек. ремонт'!$W$2</definedName>
    <definedName name="sub_10001" localSheetId="0">'(1) Приобретение электроэнергии'!$L$5</definedName>
    <definedName name="sub_10001" localSheetId="9">'(10) Услуги произв. назначения'!$L$5</definedName>
    <definedName name="sub_10001" localSheetId="10">'(11) Приобретение ГСМ'!$L$5</definedName>
    <definedName name="sub_10001" localSheetId="1">'(2) Вспомогательные материалы'!$L$5</definedName>
    <definedName name="sub_10001" localSheetId="2">'(3) Капитальный ремонт'!$L$5</definedName>
    <definedName name="sub_10001" localSheetId="3">'(4) Приобретение оборудования'!$L$5</definedName>
    <definedName name="sub_10001" localSheetId="4">'(5) Страхование'!$L$5</definedName>
    <definedName name="sub_10001" localSheetId="5">'(6) Лизинг'!$L$5</definedName>
    <definedName name="sub_10001" localSheetId="6">'(7) Диагн. и эксперт. пром. без'!$L$5</definedName>
    <definedName name="sub_10001" localSheetId="7">'(8) НИОКР'!$L$5</definedName>
    <definedName name="sub_10001" localSheetId="8">'(9) Тех.обслуж. и тек. ремонт'!$L$5</definedName>
    <definedName name="sub_10011" localSheetId="0">'(1) Приобретение электроэнергии'!$B$12</definedName>
    <definedName name="sub_10011" localSheetId="9">'(10) Услуги произв. назначения'!$B$12</definedName>
    <definedName name="sub_10011" localSheetId="10">'(11) Приобретение ГСМ'!$B$12</definedName>
    <definedName name="sub_10011" localSheetId="1">'(2) Вспомогательные материалы'!$B$12</definedName>
    <definedName name="sub_10011" localSheetId="2">'(3) Капитальный ремонт'!$B$12</definedName>
    <definedName name="sub_10011" localSheetId="3">'(4) Приобретение оборудования'!$B$12</definedName>
    <definedName name="sub_10011" localSheetId="4">'(5) Страхование'!$B$12</definedName>
    <definedName name="sub_10011" localSheetId="5">'(6) Лизинг'!$B$12</definedName>
    <definedName name="sub_10011" localSheetId="6">'(7) Диагн. и эксперт. пром. без'!$B$12</definedName>
    <definedName name="sub_10011" localSheetId="7">'(8) НИОКР'!$B$12</definedName>
    <definedName name="sub_10011" localSheetId="8">'(9) Тех.обслуж. и тек. ремонт'!$B$12</definedName>
  </definedNames>
  <calcPr calcId="191029" refMode="R1C1"/>
</workbook>
</file>

<file path=xl/calcChain.xml><?xml version="1.0" encoding="utf-8"?>
<calcChain xmlns="http://schemas.openxmlformats.org/spreadsheetml/2006/main">
  <c r="B36" i="12" l="1"/>
  <c r="B37" i="12" s="1"/>
  <c r="B38" i="12" s="1"/>
  <c r="B39" i="12" s="1"/>
  <c r="B40" i="12" s="1"/>
  <c r="B41" i="12" s="1"/>
  <c r="B42" i="12" s="1"/>
  <c r="C25" i="12"/>
  <c r="R27" i="4"/>
  <c r="C27" i="4"/>
  <c r="R19" i="4" l="1"/>
  <c r="R20" i="4"/>
  <c r="R21" i="4"/>
  <c r="R22" i="4"/>
  <c r="R23" i="4"/>
  <c r="R24" i="4"/>
  <c r="R25" i="4"/>
  <c r="R26" i="4"/>
  <c r="R28" i="4"/>
  <c r="R29" i="4"/>
  <c r="R30" i="4"/>
  <c r="R31" i="4"/>
  <c r="R18" i="4"/>
  <c r="C30" i="4" l="1"/>
  <c r="C31" i="4"/>
  <c r="C42" i="12"/>
  <c r="R18" i="13"/>
  <c r="B19" i="4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C19" i="4"/>
  <c r="C20" i="4"/>
  <c r="C21" i="4"/>
  <c r="C22" i="4"/>
  <c r="C23" i="4"/>
  <c r="C24" i="4"/>
  <c r="C25" i="4"/>
  <c r="C26" i="4"/>
  <c r="C28" i="4"/>
  <c r="C29" i="4"/>
  <c r="C34" i="12" l="1"/>
  <c r="C30" i="12"/>
  <c r="C29" i="12"/>
  <c r="C28" i="12"/>
  <c r="C26" i="12"/>
  <c r="C23" i="12"/>
  <c r="C22" i="12"/>
  <c r="C20" i="12"/>
  <c r="B19" i="12"/>
  <c r="B20" i="12" s="1"/>
  <c r="B21" i="12" s="1"/>
  <c r="C19" i="12"/>
  <c r="R18" i="1"/>
  <c r="B22" i="12" l="1"/>
  <c r="B23" i="12" l="1"/>
  <c r="B24" i="12" s="1"/>
  <c r="B25" i="12" s="1"/>
  <c r="C35" i="12"/>
  <c r="C36" i="12"/>
  <c r="C37" i="12"/>
  <c r="C38" i="12"/>
  <c r="C39" i="12"/>
  <c r="C40" i="12"/>
  <c r="C41" i="12"/>
  <c r="C19" i="1"/>
  <c r="B26" i="12" l="1"/>
  <c r="B27" i="12" s="1"/>
  <c r="B28" i="12" s="1"/>
  <c r="B29" i="12" s="1"/>
  <c r="B30" i="12" s="1"/>
  <c r="B31" i="12" s="1"/>
  <c r="B32" i="12" s="1"/>
  <c r="B33" i="12" s="1"/>
  <c r="B34" i="12" s="1"/>
  <c r="B35" i="12" s="1"/>
  <c r="C18" i="13"/>
  <c r="C21" i="12"/>
  <c r="C24" i="12"/>
  <c r="C27" i="12"/>
  <c r="C31" i="12"/>
  <c r="C32" i="12"/>
  <c r="C33" i="12"/>
  <c r="C18" i="12"/>
  <c r="C18" i="4" l="1"/>
  <c r="B20" i="13" l="1"/>
  <c r="B44" i="12"/>
  <c r="B20" i="11"/>
  <c r="B20" i="10"/>
  <c r="B20" i="9"/>
  <c r="B20" i="8"/>
  <c r="B20" i="7"/>
  <c r="B20" i="6"/>
  <c r="B20" i="5"/>
  <c r="B34" i="4"/>
  <c r="B8" i="4" l="1"/>
  <c r="B8" i="5"/>
  <c r="B8" i="6"/>
  <c r="B8" i="7"/>
  <c r="B8" i="8"/>
  <c r="B8" i="9"/>
  <c r="B8" i="10"/>
  <c r="B8" i="11"/>
  <c r="B8" i="12"/>
  <c r="B8" i="13"/>
  <c r="R19" i="1" l="1"/>
</calcChain>
</file>

<file path=xl/sharedStrings.xml><?xml version="1.0" encoding="utf-8"?>
<sst xmlns="http://schemas.openxmlformats.org/spreadsheetml/2006/main" count="1311" uniqueCount="181">
  <si>
    <t>Приложение N 10</t>
  </si>
  <si>
    <t>к приказу ФАС России</t>
  </si>
  <si>
    <t>Информация о способах приобретения, стоимости и объемах товаров, необходимых для оказания услуг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</si>
  <si>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</si>
  <si>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</si>
  <si>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</si>
  <si>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</si>
  <si>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</si>
  <si>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</si>
  <si>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</si>
  <si>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</si>
  <si>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</si>
  <si>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</si>
  <si>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</si>
  <si>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</si>
  <si>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</si>
  <si>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</si>
  <si>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</si>
  <si>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</si>
  <si>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</si>
  <si>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</si>
  <si>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</si>
  <si>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</si>
  <si>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</si>
  <si>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</si>
  <si>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</si>
  <si>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</si>
  <si>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</si>
  <si>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</si>
  <si>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</si>
  <si>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</si>
  <si>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</si>
  <si>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</si>
  <si>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 xml:space="preserve">"Об утверждении форм, сроков и периодичности раскрытия информации субъектами естественных монополий, </t>
  </si>
  <si>
    <t>оказывающими услуги по транспортировке газа по трубопроводам, а также правил заполнения указанных форм"</t>
  </si>
  <si>
    <r>
      <t xml:space="preserve">                                                                                </t>
    </r>
    <r>
      <rPr>
        <b/>
        <sz val="8"/>
        <color rgb="FF26282F"/>
        <rFont val="Times New Roman"/>
        <family val="1"/>
        <charset val="204"/>
      </rPr>
      <t xml:space="preserve">     (наименование субъекта естественной монополии)</t>
    </r>
  </si>
  <si>
    <t>Вид товара (услуг): (1) Приобретение электроэнергии</t>
  </si>
  <si>
    <t>Вид товара (услуг): (2) Вспомогательные материалы</t>
  </si>
  <si>
    <t>Вид товара (услуг): (3) Капитальный ремонт</t>
  </si>
  <si>
    <t>Вид товара (услуг): (4) Приобретение оборудования</t>
  </si>
  <si>
    <t>Вид товара (услуг): (5) Страхование</t>
  </si>
  <si>
    <t>(отчётный месяц)</t>
  </si>
  <si>
    <t>Вид товара (услуг): (7) Диагностика и экспертиза промышленной безопасности</t>
  </si>
  <si>
    <t>Вид товара (услуг): (6) Лизинг</t>
  </si>
  <si>
    <t>Вид товара (услуг): (8) НИОКР</t>
  </si>
  <si>
    <t>Вид товара (услуг): (9) Техническое обслуживание и текущий ремонт</t>
  </si>
  <si>
    <t>Вид товара (услуг): (10) Услуги производственного назначения</t>
  </si>
  <si>
    <t>Вид товара (услуг): (11) Приобретение горюче - смазочных материалов</t>
  </si>
  <si>
    <r>
      <t xml:space="preserve">по транспортировке газа по трубопроводам </t>
    </r>
    <r>
      <rPr>
        <b/>
        <u/>
        <sz val="12"/>
        <color rgb="FF26282F"/>
        <rFont val="Times New Roman"/>
        <family val="1"/>
        <charset val="204"/>
      </rPr>
      <t>(</t>
    </r>
    <r>
      <rPr>
        <b/>
        <u/>
        <sz val="12"/>
        <color rgb="FF0000FF"/>
        <rFont val="Times New Roman"/>
        <family val="1"/>
        <charset val="204"/>
      </rPr>
      <t>газораспределительные сети</t>
    </r>
    <r>
      <rPr>
        <b/>
        <u/>
        <sz val="12"/>
        <color rgb="FF26282F"/>
        <rFont val="Times New Roman"/>
        <family val="1"/>
        <charset val="204"/>
      </rPr>
      <t>) ОАО "Сургутгаз".</t>
    </r>
  </si>
  <si>
    <t>нет</t>
  </si>
  <si>
    <t>да</t>
  </si>
  <si>
    <t>АО "Энергосбытовая компания Восток"</t>
  </si>
  <si>
    <t>Приобретение электроэнергии</t>
  </si>
  <si>
    <t>кВт.ч.</t>
  </si>
  <si>
    <t>Приобретение ГСМ</t>
  </si>
  <si>
    <t>АО "ГазпромЭнергоСбыт Тюмень"</t>
  </si>
  <si>
    <t>Промстройпуть  ППФ ООО</t>
  </si>
  <si>
    <t>от 8 декабря 2022 г. N 960/22</t>
  </si>
  <si>
    <t>Булат ООО</t>
  </si>
  <si>
    <t>ЭНЕРГОКОНСАЛТИНГГРУПП ООО</t>
  </si>
  <si>
    <t>Атол Онлайн ООО</t>
  </si>
  <si>
    <t>шт.</t>
  </si>
  <si>
    <t xml:space="preserve"> </t>
  </si>
  <si>
    <t>ГЛОНАСС АО</t>
  </si>
  <si>
    <t>ТаймВэб.Технологии ООО</t>
  </si>
  <si>
    <t>Запасные части</t>
  </si>
  <si>
    <t>ПЕТРОЛ86 ООО</t>
  </si>
  <si>
    <t>тыс. м3</t>
  </si>
  <si>
    <t>ТЕХГИДРОСЕРВИС ООО</t>
  </si>
  <si>
    <t>литр/м3</t>
  </si>
  <si>
    <t>Аренда газ-да в.д. и ГРПШ</t>
  </si>
  <si>
    <t>Аренда газопр. высокого давления и ПГБ</t>
  </si>
  <si>
    <t>Услуги связи и интернета</t>
  </si>
  <si>
    <t>Платформа ТАЙМВЭБ Панель управления сайтами</t>
  </si>
  <si>
    <t>м3</t>
  </si>
  <si>
    <t>АПБ ООО</t>
  </si>
  <si>
    <t>ГВК СГМУП</t>
  </si>
  <si>
    <t>ГТС СГМУП</t>
  </si>
  <si>
    <t>ИНФОРМБЮРО, ООО</t>
  </si>
  <si>
    <t>МИКРО-М ООО</t>
  </si>
  <si>
    <t xml:space="preserve">  НОВОЛИК ЧОУ ДПО</t>
  </si>
  <si>
    <t>ЮГРА-ЭКОЛОГИЯ АО</t>
  </si>
  <si>
    <t>Расходные материалы</t>
  </si>
  <si>
    <t>ГАЗПРОМ ГАЗОРАСПРЕДЕЛЕНИЕ СЕВЕР АО</t>
  </si>
  <si>
    <t>ПЕРВЫЙ АО</t>
  </si>
  <si>
    <t>ТО системы ОПС</t>
  </si>
  <si>
    <t>мес.</t>
  </si>
  <si>
    <t>Аренда ККТ и Услуга хранения ФН (он-лайн кассы)</t>
  </si>
  <si>
    <t xml:space="preserve">Аренда газ-да в.д. и ГРПШ </t>
  </si>
  <si>
    <t xml:space="preserve">Водоснабжение и водоотведение, плата за нег. возд.на ЦС, плата за сброс загрязн вещ. </t>
  </si>
  <si>
    <t xml:space="preserve">Услуги связи по тарифному плану ЭРА-ТЕЛЕМАТИКА </t>
  </si>
  <si>
    <t>Теплоэнергия</t>
  </si>
  <si>
    <t>Гкал</t>
  </si>
  <si>
    <t>СПС Консультант плюс</t>
  </si>
  <si>
    <t>За экспресс-доставку документов и грузов</t>
  </si>
  <si>
    <t>АРМ ПД-клиент АПК"Телескоп</t>
  </si>
  <si>
    <t>Сотовая связь</t>
  </si>
  <si>
    <t xml:space="preserve">МТС </t>
  </si>
  <si>
    <t>Монтаж навигационного терминала, поверка цифрового тахографа. Абонент. обслужив. системы мониторинга транспорта</t>
  </si>
  <si>
    <t>НАВИС</t>
  </si>
  <si>
    <t>Аренда зданий</t>
  </si>
  <si>
    <t xml:space="preserve">ОИС ООО </t>
  </si>
  <si>
    <t>Аренда транспорта</t>
  </si>
  <si>
    <t>маш.час</t>
  </si>
  <si>
    <t>Услуги мед. освидетельствования</t>
  </si>
  <si>
    <t>Ростелеком  ОАО абонентская</t>
  </si>
  <si>
    <t xml:space="preserve">Обучение по программам: Правила ОТ при работе на высоте 2-3 группа, Безопасные методы и приемы выполнения работ при воздействии вредных и опасных произ.факторов,источников опасности </t>
  </si>
  <si>
    <t>чел.</t>
  </si>
  <si>
    <t>СФЕРА ФОНД</t>
  </si>
  <si>
    <t>Сопровождение программых продуктов на базе 1С</t>
  </si>
  <si>
    <t>Услуга по утилизации ТБО</t>
  </si>
  <si>
    <t xml:space="preserve">Аренда газ-да </t>
  </si>
  <si>
    <t xml:space="preserve">УТВиВ № 1 МУП "ТО "МО </t>
  </si>
  <si>
    <t>Мед. Осмотры</t>
  </si>
  <si>
    <t>МЦ ДАР ООО</t>
  </si>
  <si>
    <t>Обеспечение подбора персонала</t>
  </si>
  <si>
    <t>ХЭДХАНТЕР ООО</t>
  </si>
  <si>
    <t>Эл. Материалы</t>
  </si>
  <si>
    <t>ВАЛДИМ ООО</t>
  </si>
  <si>
    <t>Хоз. Инвентарь и вспомаг. Материалы</t>
  </si>
  <si>
    <t>ДРАЙВЕР ООО</t>
  </si>
  <si>
    <t>Интернет Решения ООО</t>
  </si>
  <si>
    <t>Канц. Товары</t>
  </si>
  <si>
    <t>Комплектующие и расходные материалы для орг. Техники</t>
  </si>
  <si>
    <t>Техтранссервис ООО</t>
  </si>
  <si>
    <t>стартер</t>
  </si>
  <si>
    <t>СТРОЙМАШДЕТАЛЬ ООО</t>
  </si>
  <si>
    <t xml:space="preserve">Углекислота 40л </t>
  </si>
  <si>
    <t>Природный газ-потери</t>
  </si>
  <si>
    <t>апрель 2026г.</t>
  </si>
  <si>
    <t>* Информация представлена при наличии документов по состоянию на 09.05.2026</t>
  </si>
  <si>
    <t xml:space="preserve">№1010326080001642/08/00000/08/00000 от 31.03.2026; </t>
  </si>
  <si>
    <t>№26033101052/05 от 31.03.2026</t>
  </si>
  <si>
    <t>Авто Максимум ООО</t>
  </si>
  <si>
    <t>№ 217 от 10.03.2026</t>
  </si>
  <si>
    <t>№ВЛДМ-1279 от 24.03.2026; №ВЛДМ-1076 от 11.03.2026; №ВЛДМ-1383 от 30.03.2026</t>
  </si>
  <si>
    <t xml:space="preserve"> №8от 18.03.2026; № 7 от 11.03.2026</t>
  </si>
  <si>
    <t xml:space="preserve">№65691/10187 от 10.03.2026; №595662/118 от 10.03.2026; №884098/766 от 10.03.2026; №2791298/13358 от 10.03.2026; № 1205075/27 от 10.03.2026; №753215/12115 от 10.03.2026; №1385174/300 от 10.03.2026; № 595662/122 от 13.03.2026; </t>
  </si>
  <si>
    <t>Гелеверя В.П. ИП</t>
  </si>
  <si>
    <t>№ 221 от 16.03.2026; № 220 от 16.03.2026; № 205 от 11.03.2026; № 204 от 11.03.2026</t>
  </si>
  <si>
    <t>№471 от 24.03.2026</t>
  </si>
  <si>
    <t>№ 6 от 04.03.2026</t>
  </si>
  <si>
    <t>№ 26091 от 23.03.2026</t>
  </si>
  <si>
    <t>Техносфера ООО</t>
  </si>
  <si>
    <t>№ 96 от 04.03.2026</t>
  </si>
  <si>
    <t>ТСК ООО ТехноСварКомплект</t>
  </si>
  <si>
    <t>№ ЦБ-2132/3 от 25.03.2026</t>
  </si>
  <si>
    <t>№ЦБ-2282 от20.03.2026</t>
  </si>
  <si>
    <t>Альшин М.Ш. ИП</t>
  </si>
  <si>
    <t>№59 от 01.03.2026</t>
  </si>
  <si>
    <t>№ ТГ00-001200 от 26.03.2026</t>
  </si>
  <si>
    <t>№ РГ17485 от 30.03.2026</t>
  </si>
  <si>
    <t>№210от 31.03.2026</t>
  </si>
  <si>
    <t>№1324265 от 31.03.2026</t>
  </si>
  <si>
    <t>№00000015 от 31.03.2026</t>
  </si>
  <si>
    <t>№655000 от 31.03.2026</t>
  </si>
  <si>
    <t>№ 140134 от 31.03.2026</t>
  </si>
  <si>
    <t>№14045от 31.03.2026;</t>
  </si>
  <si>
    <t>№518 от 31.03.2026</t>
  </si>
  <si>
    <t>№322 от 31.03.2026</t>
  </si>
  <si>
    <t>ИД НОВОСТИ ЮГРЫ АО</t>
  </si>
  <si>
    <t>Квашнина К.И. ИП</t>
  </si>
  <si>
    <t>№20 от 24.03.2026</t>
  </si>
  <si>
    <t>ТО и ремонт автотранспорта</t>
  </si>
  <si>
    <t>№43от 31.03.2026</t>
  </si>
  <si>
    <t>б/н от 31.03.2026</t>
  </si>
  <si>
    <t>№ 265 от 31.03.2026</t>
  </si>
  <si>
    <t>№ 11 от 31.03.2026</t>
  </si>
  <si>
    <t>№ 14 от 31.03.2026</t>
  </si>
  <si>
    <t>№ 15 от 31.03.2026</t>
  </si>
  <si>
    <t>№ 13 от 31.03.2026</t>
  </si>
  <si>
    <t>№33 от 31.032.2026</t>
  </si>
  <si>
    <t>№ 5450780/19640032 от 31.03.2026</t>
  </si>
  <si>
    <t xml:space="preserve">№ 89 от 19.032.2026; </t>
  </si>
  <si>
    <t xml:space="preserve"> №104423от 31.03.2026</t>
  </si>
  <si>
    <t>№19 от 31.03.2026</t>
  </si>
  <si>
    <t>26033101598/86/22 от 31.03.2026</t>
  </si>
  <si>
    <t>№3753от 31.03.2026</t>
  </si>
  <si>
    <t>№126 от 02.03.2026</t>
  </si>
  <si>
    <t>№20260326-000543 от 26.03.2026</t>
  </si>
  <si>
    <t>№388 от 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</si>
</sst>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0000"/>
    <numFmt numFmtId="166" formatCode="#,##0.000"/>
    <numFmt numFmtId="167" formatCode="#,##0.0"/>
    <numFmt numFmtId="168" formatCode="0.0"/>
  </numFmts>
  <fonts count="1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9"/>
      <color rgb="FF26282F"/>
      <name val="Times New Roman"/>
      <family val="1"/>
      <charset val="204"/>
    </font>
    <font>
      <b/>
      <u/>
      <sz val="12"/>
      <color rgb="FF26282F"/>
      <name val="Times New Roman"/>
      <family val="1"/>
      <charset val="204"/>
    </font>
    <font>
      <b/>
      <sz val="8"/>
      <color rgb="FF26282F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b/>
      <u/>
      <sz val="12"/>
      <color rgb="FF0000FF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scheme val="minor"/>
    </font>
    <font>
      <sz val="12"/>
      <color rgb="FF0000FF"/>
      <name val="Times New Roman"/>
      <family val="1"/>
      <charset val="204"/>
    </font>
    <font>
      <sz val="8"/>
      <name val="Arial"/>
      <family val="2"/>
    </font>
    <font>
      <sz val="9"/>
      <name val="Arial"/>
      <family val="2"/>
      <charset val="204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6" fillId="0" borderId="0"/>
  </cellStyleXfs>
  <cellXfs count="65"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0" xfId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4" fontId="0" fillId="0" borderId="0" xfId="0" applyNumberFormat="1"/>
    <xf numFmtId="164" fontId="0" fillId="0" borderId="0" xfId="0" applyNumberFormat="1"/>
    <xf numFmtId="164" fontId="11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2" fillId="0" borderId="0" xfId="0" applyFont="1"/>
    <xf numFmtId="2" fontId="0" fillId="0" borderId="0" xfId="0" applyNumberFormat="1"/>
    <xf numFmtId="4" fontId="11" fillId="0" borderId="0" xfId="0" applyNumberFormat="1" applyFont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4" fontId="12" fillId="0" borderId="0" xfId="0" applyNumberFormat="1" applyFont="1"/>
    <xf numFmtId="165" fontId="12" fillId="0" borderId="0" xfId="0" applyNumberFormat="1" applyFont="1"/>
    <xf numFmtId="2" fontId="12" fillId="0" borderId="0" xfId="0" applyNumberFormat="1" applyFont="1"/>
    <xf numFmtId="164" fontId="12" fillId="0" borderId="0" xfId="0" applyNumberFormat="1" applyFont="1"/>
    <xf numFmtId="4" fontId="12" fillId="0" borderId="0" xfId="0" applyNumberFormat="1" applyFont="1" applyAlignment="1">
      <alignment horizontal="center" vertical="center"/>
    </xf>
    <xf numFmtId="4" fontId="13" fillId="0" borderId="0" xfId="0" applyNumberFormat="1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1" fontId="0" fillId="0" borderId="0" xfId="0" applyNumberFormat="1"/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7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2" fontId="12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14" fontId="15" fillId="0" borderId="1" xfId="0" applyNumberFormat="1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/>
    </xf>
    <xf numFmtId="0" fontId="17" fillId="0" borderId="2" xfId="2" applyFont="1" applyBorder="1" applyAlignment="1">
      <alignment vertical="top" wrapText="1"/>
    </xf>
    <xf numFmtId="0" fontId="18" fillId="0" borderId="0" xfId="0" applyFont="1"/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0" fontId="9" fillId="0" borderId="0" xfId="0" applyFont="1"/>
    <xf numFmtId="0" fontId="8" fillId="0" borderId="0" xfId="0" applyFont="1" applyAlignment="1">
      <alignment vertical="top"/>
    </xf>
    <xf numFmtId="2" fontId="18" fillId="0" borderId="0" xfId="0" applyNumberFormat="1" applyFont="1"/>
    <xf numFmtId="164" fontId="11" fillId="0" borderId="1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166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4" fillId="0" borderId="0" xfId="1" applyFill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8" fillId="0" borderId="0" xfId="0" applyFont="1" applyAlignment="1">
      <alignment wrapText="1"/>
    </xf>
    <xf numFmtId="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justify"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_(10) Услуги произв. назначения" xfId="2" xr:uid="{DC98CCBE-9DD7-4B52-902F-EAB6BA74EB25}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34"/>
  <sheetViews>
    <sheetView tabSelected="1" zoomScale="80" zoomScaleNormal="80" workbookViewId="0">
      <selection activeCell="W23" sqref="W23"/>
    </sheetView>
  </sheetViews>
  <sheetFormatPr defaultRowHeight="15" x14ac:dyDescent="0.25"/>
  <cols>
    <col min="1" max="1" width="3.85546875" customWidth="1"/>
    <col min="2" max="2" width="7.5703125" customWidth="1"/>
    <col min="3" max="3" width="12.5703125" customWidth="1"/>
    <col min="4" max="6" width="11.285156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4.85546875" customWidth="1"/>
    <col min="15" max="15" width="15" customWidth="1"/>
    <col min="16" max="16" width="11.85546875" customWidth="1"/>
    <col min="17" max="17" width="17" customWidth="1"/>
    <col min="18" max="18" width="13.140625" customWidth="1"/>
    <col min="19" max="20" width="12.85546875" customWidth="1"/>
    <col min="21" max="21" width="11.5703125" customWidth="1"/>
    <col min="22" max="22" width="26.42578125" customWidth="1"/>
    <col min="23" max="23" width="33.140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36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5" t="s">
        <v>129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4" t="s">
        <v>3</v>
      </c>
      <c r="C12" s="64" t="s">
        <v>4</v>
      </c>
      <c r="D12" s="64" t="s">
        <v>5</v>
      </c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 t="s">
        <v>6</v>
      </c>
      <c r="R12" s="64" t="s">
        <v>7</v>
      </c>
      <c r="S12" s="64" t="s">
        <v>8</v>
      </c>
      <c r="T12" s="64" t="s">
        <v>9</v>
      </c>
      <c r="U12" s="64" t="s">
        <v>10</v>
      </c>
      <c r="V12" s="64" t="s">
        <v>11</v>
      </c>
      <c r="W12" s="64" t="s">
        <v>12</v>
      </c>
    </row>
    <row r="13" spans="2:23" s="7" customFormat="1" ht="15.75" x14ac:dyDescent="0.25">
      <c r="B13" s="64"/>
      <c r="C13" s="64"/>
      <c r="D13" s="64" t="s">
        <v>13</v>
      </c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 t="s">
        <v>14</v>
      </c>
      <c r="P13" s="64"/>
      <c r="Q13" s="64"/>
      <c r="R13" s="64"/>
      <c r="S13" s="64"/>
      <c r="T13" s="64"/>
      <c r="U13" s="64"/>
      <c r="V13" s="64"/>
      <c r="W13" s="64"/>
    </row>
    <row r="14" spans="2:23" s="7" customFormat="1" ht="15.75" x14ac:dyDescent="0.25">
      <c r="B14" s="64"/>
      <c r="C14" s="64"/>
      <c r="D14" s="64" t="s">
        <v>15</v>
      </c>
      <c r="E14" s="64"/>
      <c r="F14" s="64"/>
      <c r="G14" s="64"/>
      <c r="H14" s="64"/>
      <c r="I14" s="64"/>
      <c r="J14" s="64"/>
      <c r="K14" s="64"/>
      <c r="L14" s="64"/>
      <c r="M14" s="64"/>
      <c r="N14" s="64" t="s">
        <v>16</v>
      </c>
      <c r="O14" s="64"/>
      <c r="P14" s="64"/>
      <c r="Q14" s="64"/>
      <c r="R14" s="64"/>
      <c r="S14" s="64"/>
      <c r="T14" s="64"/>
      <c r="U14" s="64"/>
      <c r="V14" s="64"/>
      <c r="W14" s="64"/>
    </row>
    <row r="15" spans="2:23" s="7" customFormat="1" ht="31.5" customHeight="1" x14ac:dyDescent="0.25">
      <c r="B15" s="64"/>
      <c r="C15" s="64"/>
      <c r="D15" s="64" t="s">
        <v>17</v>
      </c>
      <c r="E15" s="64"/>
      <c r="F15" s="64"/>
      <c r="G15" s="64" t="s">
        <v>18</v>
      </c>
      <c r="H15" s="64"/>
      <c r="I15" s="64"/>
      <c r="J15" s="64" t="s">
        <v>19</v>
      </c>
      <c r="K15" s="64"/>
      <c r="L15" s="64" t="s">
        <v>20</v>
      </c>
      <c r="M15" s="64"/>
      <c r="N15" s="64"/>
      <c r="O15" s="64" t="s">
        <v>21</v>
      </c>
      <c r="P15" s="64" t="s">
        <v>22</v>
      </c>
      <c r="Q15" s="64"/>
      <c r="R15" s="64"/>
      <c r="S15" s="64"/>
      <c r="T15" s="64"/>
      <c r="U15" s="64"/>
      <c r="V15" s="64"/>
      <c r="W15" s="64"/>
    </row>
    <row r="16" spans="2:23" s="7" customFormat="1" ht="78.75" x14ac:dyDescent="0.25">
      <c r="B16" s="64"/>
      <c r="C16" s="6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4"/>
      <c r="O16" s="64"/>
      <c r="P16" s="64"/>
      <c r="Q16" s="64"/>
      <c r="R16" s="64"/>
      <c r="S16" s="64"/>
      <c r="T16" s="64"/>
      <c r="U16" s="64"/>
      <c r="V16" s="64"/>
      <c r="W16" s="6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45.75" customHeight="1" x14ac:dyDescent="0.25">
      <c r="B18" s="28">
        <v>1</v>
      </c>
      <c r="C18" s="39">
        <v>46112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49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50</v>
      </c>
      <c r="P18" s="28" t="s">
        <v>49</v>
      </c>
      <c r="Q18" s="28" t="s">
        <v>52</v>
      </c>
      <c r="R18" s="48">
        <f>U18/T18</f>
        <v>1.2000141103428813E-2</v>
      </c>
      <c r="S18" s="28" t="s">
        <v>53</v>
      </c>
      <c r="T18" s="57">
        <v>14174</v>
      </c>
      <c r="U18" s="57">
        <v>170.09</v>
      </c>
      <c r="V18" s="28" t="s">
        <v>51</v>
      </c>
      <c r="W18" s="28" t="s">
        <v>132</v>
      </c>
    </row>
    <row r="19" spans="2:23" s="18" customFormat="1" ht="47.25" x14ac:dyDescent="0.25">
      <c r="B19" s="28">
        <v>2</v>
      </c>
      <c r="C19" s="39">
        <f>C18</f>
        <v>46112</v>
      </c>
      <c r="D19" s="28" t="s">
        <v>49</v>
      </c>
      <c r="E19" s="28" t="s">
        <v>49</v>
      </c>
      <c r="F19" s="28" t="s">
        <v>49</v>
      </c>
      <c r="G19" s="28" t="s">
        <v>49</v>
      </c>
      <c r="H19" s="28" t="s">
        <v>49</v>
      </c>
      <c r="I19" s="28" t="s">
        <v>49</v>
      </c>
      <c r="J19" s="28" t="s">
        <v>49</v>
      </c>
      <c r="K19" s="28" t="s">
        <v>49</v>
      </c>
      <c r="L19" s="28" t="s">
        <v>49</v>
      </c>
      <c r="M19" s="28" t="s">
        <v>49</v>
      </c>
      <c r="N19" s="28" t="s">
        <v>49</v>
      </c>
      <c r="O19" s="28" t="s">
        <v>50</v>
      </c>
      <c r="P19" s="28" t="s">
        <v>49</v>
      </c>
      <c r="Q19" s="28" t="s">
        <v>52</v>
      </c>
      <c r="R19" s="48">
        <f>U19/T19</f>
        <v>7.2504761904761891E-3</v>
      </c>
      <c r="S19" s="28" t="s">
        <v>53</v>
      </c>
      <c r="T19" s="57">
        <v>21</v>
      </c>
      <c r="U19" s="57">
        <v>0.15225999999999998</v>
      </c>
      <c r="V19" s="28" t="s">
        <v>55</v>
      </c>
      <c r="W19" s="28" t="s">
        <v>131</v>
      </c>
    </row>
    <row r="20" spans="2:23" s="18" customFormat="1" x14ac:dyDescent="0.25">
      <c r="U20" s="22"/>
    </row>
    <row r="21" spans="2:23" s="18" customFormat="1" x14ac:dyDescent="0.25">
      <c r="B21" s="42" t="s">
        <v>130</v>
      </c>
      <c r="T21" s="26"/>
      <c r="U21" s="26"/>
    </row>
    <row r="22" spans="2:23" s="18" customFormat="1" ht="15.75" x14ac:dyDescent="0.25">
      <c r="R22" s="16"/>
      <c r="S22" s="23"/>
      <c r="T22" s="26"/>
      <c r="U22" s="26"/>
    </row>
    <row r="23" spans="2:23" s="18" customFormat="1" x14ac:dyDescent="0.25">
      <c r="S23" s="24"/>
      <c r="T23" s="26"/>
      <c r="U23" s="26"/>
    </row>
    <row r="24" spans="2:23" s="18" customFormat="1" x14ac:dyDescent="0.25">
      <c r="S24" s="24"/>
      <c r="T24" s="21"/>
      <c r="U24" s="21"/>
    </row>
    <row r="25" spans="2:23" s="18" customFormat="1" x14ac:dyDescent="0.25">
      <c r="S25" s="22"/>
      <c r="T25" s="21"/>
      <c r="U25" s="21"/>
    </row>
    <row r="26" spans="2:23" s="18" customFormat="1" x14ac:dyDescent="0.25">
      <c r="S26" s="22"/>
      <c r="T26" s="32"/>
      <c r="U26" s="32"/>
    </row>
    <row r="27" spans="2:23" x14ac:dyDescent="0.25">
      <c r="S27" s="15"/>
      <c r="T27" s="36"/>
      <c r="U27" s="36"/>
    </row>
    <row r="28" spans="2:23" x14ac:dyDescent="0.25">
      <c r="T28" s="36"/>
      <c r="U28" s="36"/>
      <c r="V28" s="14"/>
    </row>
    <row r="29" spans="2:23" x14ac:dyDescent="0.25">
      <c r="R29" s="14"/>
      <c r="S29" s="14"/>
      <c r="T29" s="36"/>
      <c r="U29" s="36"/>
    </row>
    <row r="30" spans="2:23" x14ac:dyDescent="0.25">
      <c r="S30" s="14"/>
      <c r="T30" s="27"/>
      <c r="U30" s="27"/>
    </row>
    <row r="31" spans="2:23" x14ac:dyDescent="0.25">
      <c r="S31" s="14"/>
      <c r="T31" s="27"/>
      <c r="U31" s="27"/>
    </row>
    <row r="32" spans="2:23" x14ac:dyDescent="0.25">
      <c r="T32" s="30"/>
      <c r="U32" s="30"/>
    </row>
    <row r="33" spans="20:21" x14ac:dyDescent="0.25">
      <c r="T33" s="21"/>
      <c r="U33" s="32"/>
    </row>
    <row r="34" spans="20:21" x14ac:dyDescent="0.25">
      <c r="T34" s="21"/>
      <c r="U34" s="21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40"/>
  <sheetViews>
    <sheetView topLeftCell="A2" zoomScale="74" zoomScaleNormal="74" workbookViewId="0">
      <pane xSplit="3" ySplit="16" topLeftCell="G21" activePane="bottomRight" state="frozen"/>
      <selection activeCell="A2" sqref="A2"/>
      <selection pane="topRight" activeCell="D2" sqref="D2"/>
      <selection pane="bottomLeft" activeCell="A18" sqref="A18"/>
      <selection pane="bottomRight" activeCell="Q40" sqref="Q40"/>
    </sheetView>
  </sheetViews>
  <sheetFormatPr defaultRowHeight="15" x14ac:dyDescent="0.25"/>
  <cols>
    <col min="1" max="1" width="4.42578125" customWidth="1"/>
    <col min="2" max="2" width="12.7109375" customWidth="1"/>
    <col min="3" max="3" width="13.85546875" customWidth="1"/>
    <col min="4" max="4" width="11.28515625" customWidth="1"/>
    <col min="5" max="5" width="14.140625" customWidth="1"/>
    <col min="6" max="6" width="11.28515625" customWidth="1"/>
    <col min="7" max="7" width="10.7109375" customWidth="1"/>
    <col min="8" max="8" width="13.7109375" customWidth="1"/>
    <col min="9" max="9" width="11.28515625" customWidth="1"/>
    <col min="10" max="10" width="15.7109375" customWidth="1"/>
    <col min="11" max="11" width="14.42578125" customWidth="1"/>
    <col min="12" max="12" width="15.5703125" customWidth="1"/>
    <col min="13" max="13" width="14.85546875" customWidth="1"/>
    <col min="14" max="14" width="15.5703125" customWidth="1"/>
    <col min="15" max="15" width="17.5703125" customWidth="1"/>
    <col min="16" max="16" width="10.85546875" customWidth="1"/>
    <col min="17" max="17" width="31.7109375" customWidth="1"/>
    <col min="18" max="18" width="13.140625" customWidth="1"/>
    <col min="19" max="19" width="12.42578125" customWidth="1"/>
    <col min="20" max="20" width="12.85546875" customWidth="1"/>
    <col min="21" max="21" width="13.85546875" customWidth="1"/>
    <col min="22" max="22" width="35.85546875" customWidth="1"/>
    <col min="23" max="23" width="59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5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37</v>
      </c>
      <c r="L6" s="4"/>
      <c r="W6" s="11" t="s">
        <v>34</v>
      </c>
    </row>
    <row r="7" spans="2:23" ht="15.75" x14ac:dyDescent="0.25">
      <c r="L7" s="4"/>
      <c r="Q7" s="51"/>
      <c r="W7" s="6"/>
    </row>
    <row r="8" spans="2:23" ht="15.75" x14ac:dyDescent="0.25">
      <c r="B8" s="45" t="str">
        <f>'(1) Приобретение электроэнергии'!B8</f>
        <v>апрель 2026г.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4" t="s">
        <v>3</v>
      </c>
      <c r="C12" s="64" t="s">
        <v>4</v>
      </c>
      <c r="D12" s="64" t="s">
        <v>5</v>
      </c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 t="s">
        <v>6</v>
      </c>
      <c r="R12" s="64" t="s">
        <v>7</v>
      </c>
      <c r="S12" s="64" t="s">
        <v>8</v>
      </c>
      <c r="T12" s="64" t="s">
        <v>9</v>
      </c>
      <c r="U12" s="64" t="s">
        <v>10</v>
      </c>
      <c r="V12" s="64" t="s">
        <v>11</v>
      </c>
      <c r="W12" s="64" t="s">
        <v>12</v>
      </c>
    </row>
    <row r="13" spans="2:23" s="7" customFormat="1" ht="15.75" x14ac:dyDescent="0.25">
      <c r="B13" s="64"/>
      <c r="C13" s="64"/>
      <c r="D13" s="64" t="s">
        <v>13</v>
      </c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 t="s">
        <v>14</v>
      </c>
      <c r="P13" s="64"/>
      <c r="Q13" s="64"/>
      <c r="R13" s="64"/>
      <c r="S13" s="64"/>
      <c r="T13" s="64"/>
      <c r="U13" s="64"/>
      <c r="V13" s="64"/>
      <c r="W13" s="64"/>
    </row>
    <row r="14" spans="2:23" s="7" customFormat="1" ht="15.75" x14ac:dyDescent="0.25">
      <c r="B14" s="64"/>
      <c r="C14" s="64"/>
      <c r="D14" s="64" t="s">
        <v>15</v>
      </c>
      <c r="E14" s="64"/>
      <c r="F14" s="64"/>
      <c r="G14" s="64"/>
      <c r="H14" s="64"/>
      <c r="I14" s="64"/>
      <c r="J14" s="64"/>
      <c r="K14" s="64"/>
      <c r="L14" s="64"/>
      <c r="M14" s="64"/>
      <c r="N14" s="64" t="s">
        <v>16</v>
      </c>
      <c r="O14" s="64"/>
      <c r="P14" s="64"/>
      <c r="Q14" s="64"/>
      <c r="R14" s="64"/>
      <c r="S14" s="64"/>
      <c r="T14" s="64"/>
      <c r="U14" s="64"/>
      <c r="V14" s="64"/>
      <c r="W14" s="64"/>
    </row>
    <row r="15" spans="2:23" s="7" customFormat="1" ht="31.5" customHeight="1" x14ac:dyDescent="0.25">
      <c r="B15" s="64"/>
      <c r="C15" s="64"/>
      <c r="D15" s="64" t="s">
        <v>17</v>
      </c>
      <c r="E15" s="64"/>
      <c r="F15" s="64"/>
      <c r="G15" s="64" t="s">
        <v>18</v>
      </c>
      <c r="H15" s="64"/>
      <c r="I15" s="64"/>
      <c r="J15" s="64" t="s">
        <v>19</v>
      </c>
      <c r="K15" s="64"/>
      <c r="L15" s="64" t="s">
        <v>20</v>
      </c>
      <c r="M15" s="64"/>
      <c r="N15" s="64"/>
      <c r="O15" s="64" t="s">
        <v>21</v>
      </c>
      <c r="P15" s="64" t="s">
        <v>22</v>
      </c>
      <c r="Q15" s="64"/>
      <c r="R15" s="64"/>
      <c r="S15" s="64"/>
      <c r="T15" s="64"/>
      <c r="U15" s="64"/>
      <c r="V15" s="64"/>
      <c r="W15" s="64"/>
    </row>
    <row r="16" spans="2:23" s="7" customFormat="1" ht="78.75" x14ac:dyDescent="0.25">
      <c r="B16" s="64"/>
      <c r="C16" s="6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4"/>
      <c r="O16" s="64"/>
      <c r="P16" s="64"/>
      <c r="Q16" s="64"/>
      <c r="R16" s="64"/>
      <c r="S16" s="64"/>
      <c r="T16" s="64"/>
      <c r="U16" s="64"/>
      <c r="V16" s="64"/>
      <c r="W16" s="6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32.25" customHeight="1" x14ac:dyDescent="0.25">
      <c r="B18" s="28">
        <v>1</v>
      </c>
      <c r="C18" s="39">
        <f>'(1) Приобретение электроэнергии'!$C$18</f>
        <v>46112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49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50</v>
      </c>
      <c r="P18" s="28" t="s">
        <v>49</v>
      </c>
      <c r="Q18" s="28" t="s">
        <v>65</v>
      </c>
      <c r="R18" s="48">
        <f>U18/T18</f>
        <v>0.57384210526315793</v>
      </c>
      <c r="S18" s="28" t="s">
        <v>61</v>
      </c>
      <c r="T18" s="49">
        <v>19</v>
      </c>
      <c r="U18" s="50">
        <v>10.903</v>
      </c>
      <c r="V18" s="60" t="s">
        <v>133</v>
      </c>
      <c r="W18" s="51" t="s">
        <v>134</v>
      </c>
    </row>
    <row r="19" spans="2:23" s="17" customFormat="1" ht="32.25" customHeight="1" x14ac:dyDescent="0.25">
      <c r="B19" s="28">
        <f>B18+1</f>
        <v>2</v>
      </c>
      <c r="C19" s="39">
        <f>'(1) Приобретение электроэнергии'!$C$18</f>
        <v>46112</v>
      </c>
      <c r="D19" s="28" t="s">
        <v>49</v>
      </c>
      <c r="E19" s="28" t="s">
        <v>49</v>
      </c>
      <c r="F19" s="28" t="s">
        <v>49</v>
      </c>
      <c r="G19" s="28" t="s">
        <v>49</v>
      </c>
      <c r="H19" s="28" t="s">
        <v>49</v>
      </c>
      <c r="I19" s="28" t="s">
        <v>49</v>
      </c>
      <c r="J19" s="28" t="s">
        <v>49</v>
      </c>
      <c r="K19" s="28" t="s">
        <v>49</v>
      </c>
      <c r="L19" s="28" t="s">
        <v>49</v>
      </c>
      <c r="M19" s="28" t="s">
        <v>49</v>
      </c>
      <c r="N19" s="28" t="s">
        <v>49</v>
      </c>
      <c r="O19" s="28" t="s">
        <v>50</v>
      </c>
      <c r="P19" s="28" t="s">
        <v>49</v>
      </c>
      <c r="Q19" s="28" t="s">
        <v>117</v>
      </c>
      <c r="R19" s="48">
        <f t="shared" ref="R19:R31" si="0">U19/T19</f>
        <v>0.10876923076923077</v>
      </c>
      <c r="S19" s="28" t="s">
        <v>61</v>
      </c>
      <c r="T19" s="49">
        <v>78</v>
      </c>
      <c r="U19" s="50">
        <v>8.484</v>
      </c>
      <c r="V19" s="60" t="s">
        <v>118</v>
      </c>
      <c r="W19" s="51" t="s">
        <v>135</v>
      </c>
    </row>
    <row r="20" spans="2:23" s="17" customFormat="1" ht="32.25" customHeight="1" x14ac:dyDescent="0.25">
      <c r="B20" s="28">
        <f t="shared" ref="B20:B31" si="1">B19+1</f>
        <v>3</v>
      </c>
      <c r="C20" s="39">
        <f>'(1) Приобретение электроэнергии'!$C$18</f>
        <v>46112</v>
      </c>
      <c r="D20" s="28" t="s">
        <v>49</v>
      </c>
      <c r="E20" s="28" t="s">
        <v>49</v>
      </c>
      <c r="F20" s="28" t="s">
        <v>49</v>
      </c>
      <c r="G20" s="28" t="s">
        <v>49</v>
      </c>
      <c r="H20" s="28" t="s">
        <v>49</v>
      </c>
      <c r="I20" s="28" t="s">
        <v>49</v>
      </c>
      <c r="J20" s="28" t="s">
        <v>49</v>
      </c>
      <c r="K20" s="28" t="s">
        <v>49</v>
      </c>
      <c r="L20" s="28" t="s">
        <v>49</v>
      </c>
      <c r="M20" s="28" t="s">
        <v>49</v>
      </c>
      <c r="N20" s="28" t="s">
        <v>49</v>
      </c>
      <c r="O20" s="28" t="s">
        <v>50</v>
      </c>
      <c r="P20" s="28" t="s">
        <v>49</v>
      </c>
      <c r="Q20" s="28" t="s">
        <v>119</v>
      </c>
      <c r="R20" s="48">
        <f t="shared" si="0"/>
        <v>4.9856890459363958E-2</v>
      </c>
      <c r="S20" s="28" t="s">
        <v>61</v>
      </c>
      <c r="T20" s="49">
        <v>566</v>
      </c>
      <c r="U20" s="50">
        <v>28.219000000000001</v>
      </c>
      <c r="V20" s="60" t="s">
        <v>120</v>
      </c>
      <c r="W20" s="51" t="s">
        <v>136</v>
      </c>
    </row>
    <row r="21" spans="2:23" s="17" customFormat="1" ht="32.25" customHeight="1" x14ac:dyDescent="0.25">
      <c r="B21" s="28">
        <f t="shared" si="1"/>
        <v>4</v>
      </c>
      <c r="C21" s="39">
        <f>'(1) Приобретение электроэнергии'!$C$18</f>
        <v>46112</v>
      </c>
      <c r="D21" s="28" t="s">
        <v>49</v>
      </c>
      <c r="E21" s="28" t="s">
        <v>49</v>
      </c>
      <c r="F21" s="28" t="s">
        <v>49</v>
      </c>
      <c r="G21" s="28" t="s">
        <v>49</v>
      </c>
      <c r="H21" s="28" t="s">
        <v>49</v>
      </c>
      <c r="I21" s="28" t="s">
        <v>49</v>
      </c>
      <c r="J21" s="28" t="s">
        <v>49</v>
      </c>
      <c r="K21" s="28" t="s">
        <v>49</v>
      </c>
      <c r="L21" s="28" t="s">
        <v>49</v>
      </c>
      <c r="M21" s="28" t="s">
        <v>49</v>
      </c>
      <c r="N21" s="28" t="s">
        <v>49</v>
      </c>
      <c r="O21" s="28" t="s">
        <v>50</v>
      </c>
      <c r="P21" s="28" t="s">
        <v>49</v>
      </c>
      <c r="Q21" s="28" t="s">
        <v>119</v>
      </c>
      <c r="R21" s="48">
        <f t="shared" si="0"/>
        <v>0.71122448979591835</v>
      </c>
      <c r="S21" s="28" t="s">
        <v>61</v>
      </c>
      <c r="T21" s="49">
        <v>98</v>
      </c>
      <c r="U21" s="50">
        <v>69.7</v>
      </c>
      <c r="V21" s="60" t="s">
        <v>121</v>
      </c>
      <c r="W21" s="51" t="s">
        <v>137</v>
      </c>
    </row>
    <row r="22" spans="2:23" s="17" customFormat="1" ht="32.25" customHeight="1" x14ac:dyDescent="0.25">
      <c r="B22" s="28">
        <f t="shared" si="1"/>
        <v>5</v>
      </c>
      <c r="C22" s="39">
        <f>'(1) Приобретение электроэнергии'!$C$18</f>
        <v>46112</v>
      </c>
      <c r="D22" s="28" t="s">
        <v>49</v>
      </c>
      <c r="E22" s="28" t="s">
        <v>49</v>
      </c>
      <c r="F22" s="28" t="s">
        <v>49</v>
      </c>
      <c r="G22" s="28" t="s">
        <v>49</v>
      </c>
      <c r="H22" s="28" t="s">
        <v>49</v>
      </c>
      <c r="I22" s="28" t="s">
        <v>49</v>
      </c>
      <c r="J22" s="28" t="s">
        <v>49</v>
      </c>
      <c r="K22" s="28" t="s">
        <v>49</v>
      </c>
      <c r="L22" s="28" t="s">
        <v>49</v>
      </c>
      <c r="M22" s="28" t="s">
        <v>49</v>
      </c>
      <c r="N22" s="28" t="s">
        <v>49</v>
      </c>
      <c r="O22" s="28" t="s">
        <v>50</v>
      </c>
      <c r="P22" s="28" t="s">
        <v>49</v>
      </c>
      <c r="Q22" s="28" t="s">
        <v>65</v>
      </c>
      <c r="R22" s="48">
        <f t="shared" si="0"/>
        <v>4.3361111111111112</v>
      </c>
      <c r="S22" s="28" t="s">
        <v>61</v>
      </c>
      <c r="T22" s="49">
        <v>18</v>
      </c>
      <c r="U22" s="50">
        <v>78.05</v>
      </c>
      <c r="V22" s="60" t="s">
        <v>138</v>
      </c>
      <c r="W22" s="51" t="s">
        <v>139</v>
      </c>
    </row>
    <row r="23" spans="2:23" s="17" customFormat="1" ht="32.25" customHeight="1" x14ac:dyDescent="0.25">
      <c r="B23" s="28">
        <f t="shared" si="1"/>
        <v>6</v>
      </c>
      <c r="C23" s="39">
        <f>'(1) Приобретение электроэнергии'!$C$18</f>
        <v>46112</v>
      </c>
      <c r="D23" s="28" t="s">
        <v>49</v>
      </c>
      <c r="E23" s="28" t="s">
        <v>49</v>
      </c>
      <c r="F23" s="28" t="s">
        <v>49</v>
      </c>
      <c r="G23" s="28" t="s">
        <v>49</v>
      </c>
      <c r="H23" s="28" t="s">
        <v>49</v>
      </c>
      <c r="I23" s="28" t="s">
        <v>49</v>
      </c>
      <c r="J23" s="28" t="s">
        <v>49</v>
      </c>
      <c r="K23" s="28" t="s">
        <v>49</v>
      </c>
      <c r="L23" s="28" t="s">
        <v>49</v>
      </c>
      <c r="M23" s="28" t="s">
        <v>49</v>
      </c>
      <c r="N23" s="28" t="s">
        <v>49</v>
      </c>
      <c r="O23" s="28" t="s">
        <v>50</v>
      </c>
      <c r="P23" s="28" t="s">
        <v>49</v>
      </c>
      <c r="Q23" s="28" t="s">
        <v>123</v>
      </c>
      <c r="R23" s="48">
        <f t="shared" si="0"/>
        <v>0.79</v>
      </c>
      <c r="S23" s="28" t="s">
        <v>61</v>
      </c>
      <c r="T23" s="49">
        <v>2</v>
      </c>
      <c r="U23" s="50">
        <v>1.58</v>
      </c>
      <c r="V23" s="60" t="s">
        <v>84</v>
      </c>
      <c r="W23" s="51" t="s">
        <v>140</v>
      </c>
    </row>
    <row r="24" spans="2:23" s="17" customFormat="1" ht="32.25" customHeight="1" x14ac:dyDescent="0.25">
      <c r="B24" s="28">
        <f t="shared" si="1"/>
        <v>7</v>
      </c>
      <c r="C24" s="39">
        <f>'(1) Приобретение электроэнергии'!$C$18</f>
        <v>46112</v>
      </c>
      <c r="D24" s="28" t="s">
        <v>49</v>
      </c>
      <c r="E24" s="28" t="s">
        <v>49</v>
      </c>
      <c r="F24" s="28" t="s">
        <v>49</v>
      </c>
      <c r="G24" s="28" t="s">
        <v>49</v>
      </c>
      <c r="H24" s="28" t="s">
        <v>49</v>
      </c>
      <c r="I24" s="28" t="s">
        <v>49</v>
      </c>
      <c r="J24" s="28" t="s">
        <v>49</v>
      </c>
      <c r="K24" s="28" t="s">
        <v>49</v>
      </c>
      <c r="L24" s="28" t="s">
        <v>49</v>
      </c>
      <c r="M24" s="28" t="s">
        <v>49</v>
      </c>
      <c r="N24" s="28" t="s">
        <v>49</v>
      </c>
      <c r="O24" s="28" t="s">
        <v>50</v>
      </c>
      <c r="P24" s="28" t="s">
        <v>49</v>
      </c>
      <c r="Q24" s="28" t="s">
        <v>122</v>
      </c>
      <c r="R24" s="48">
        <f t="shared" si="0"/>
        <v>4.036939313984169E-2</v>
      </c>
      <c r="S24" s="28" t="s">
        <v>61</v>
      </c>
      <c r="T24" s="49">
        <v>758</v>
      </c>
      <c r="U24" s="50">
        <v>30.6</v>
      </c>
      <c r="V24" s="60" t="s">
        <v>120</v>
      </c>
      <c r="W24" s="51" t="s">
        <v>141</v>
      </c>
    </row>
    <row r="25" spans="2:23" s="17" customFormat="1" ht="32.25" customHeight="1" x14ac:dyDescent="0.25">
      <c r="B25" s="28">
        <f t="shared" si="1"/>
        <v>8</v>
      </c>
      <c r="C25" s="39">
        <f>'(1) Приобретение электроэнергии'!$C$18</f>
        <v>46112</v>
      </c>
      <c r="D25" s="28" t="s">
        <v>49</v>
      </c>
      <c r="E25" s="28" t="s">
        <v>49</v>
      </c>
      <c r="F25" s="28" t="s">
        <v>49</v>
      </c>
      <c r="G25" s="28" t="s">
        <v>49</v>
      </c>
      <c r="H25" s="28" t="s">
        <v>49</v>
      </c>
      <c r="I25" s="28" t="s">
        <v>49</v>
      </c>
      <c r="J25" s="28" t="s">
        <v>49</v>
      </c>
      <c r="K25" s="28" t="s">
        <v>49</v>
      </c>
      <c r="L25" s="28" t="s">
        <v>49</v>
      </c>
      <c r="M25" s="28" t="s">
        <v>49</v>
      </c>
      <c r="N25" s="28" t="s">
        <v>49</v>
      </c>
      <c r="O25" s="28" t="s">
        <v>50</v>
      </c>
      <c r="P25" s="28" t="s">
        <v>49</v>
      </c>
      <c r="Q25" s="28" t="s">
        <v>65</v>
      </c>
      <c r="R25" s="48">
        <f t="shared" si="0"/>
        <v>20.9</v>
      </c>
      <c r="S25" s="28" t="s">
        <v>61</v>
      </c>
      <c r="T25" s="49">
        <v>1</v>
      </c>
      <c r="U25" s="50">
        <v>20.9</v>
      </c>
      <c r="V25" s="60" t="s">
        <v>124</v>
      </c>
      <c r="W25" s="51" t="s">
        <v>142</v>
      </c>
    </row>
    <row r="26" spans="2:23" s="17" customFormat="1" ht="32.25" customHeight="1" x14ac:dyDescent="0.25">
      <c r="B26" s="28">
        <f t="shared" si="1"/>
        <v>9</v>
      </c>
      <c r="C26" s="39">
        <f>'(1) Приобретение электроэнергии'!$C$18</f>
        <v>46112</v>
      </c>
      <c r="D26" s="28" t="s">
        <v>49</v>
      </c>
      <c r="E26" s="28" t="s">
        <v>49</v>
      </c>
      <c r="F26" s="28" t="s">
        <v>49</v>
      </c>
      <c r="G26" s="28" t="s">
        <v>49</v>
      </c>
      <c r="H26" s="28" t="s">
        <v>49</v>
      </c>
      <c r="I26" s="28" t="s">
        <v>49</v>
      </c>
      <c r="J26" s="28" t="s">
        <v>49</v>
      </c>
      <c r="K26" s="28" t="s">
        <v>49</v>
      </c>
      <c r="L26" s="28" t="s">
        <v>49</v>
      </c>
      <c r="M26" s="28" t="s">
        <v>49</v>
      </c>
      <c r="N26" s="28" t="s">
        <v>49</v>
      </c>
      <c r="O26" s="28" t="s">
        <v>50</v>
      </c>
      <c r="P26" s="28" t="s">
        <v>49</v>
      </c>
      <c r="Q26" s="28" t="s">
        <v>82</v>
      </c>
      <c r="R26" s="48">
        <f t="shared" si="0"/>
        <v>6.8433333333333337</v>
      </c>
      <c r="S26" s="28" t="s">
        <v>61</v>
      </c>
      <c r="T26" s="49">
        <v>3</v>
      </c>
      <c r="U26" s="50">
        <v>20.53</v>
      </c>
      <c r="V26" s="60" t="s">
        <v>143</v>
      </c>
      <c r="W26" s="51" t="s">
        <v>144</v>
      </c>
    </row>
    <row r="27" spans="2:23" s="17" customFormat="1" ht="32.25" customHeight="1" x14ac:dyDescent="0.25">
      <c r="B27" s="28">
        <f t="shared" si="1"/>
        <v>10</v>
      </c>
      <c r="C27" s="39">
        <f>'(1) Приобретение электроэнергии'!$C$18</f>
        <v>46112</v>
      </c>
      <c r="D27" s="28" t="s">
        <v>49</v>
      </c>
      <c r="E27" s="28" t="s">
        <v>49</v>
      </c>
      <c r="F27" s="28" t="s">
        <v>49</v>
      </c>
      <c r="G27" s="28" t="s">
        <v>49</v>
      </c>
      <c r="H27" s="28" t="s">
        <v>49</v>
      </c>
      <c r="I27" s="28" t="s">
        <v>49</v>
      </c>
      <c r="J27" s="28" t="s">
        <v>49</v>
      </c>
      <c r="K27" s="28" t="s">
        <v>49</v>
      </c>
      <c r="L27" s="28" t="s">
        <v>49</v>
      </c>
      <c r="M27" s="28" t="s">
        <v>49</v>
      </c>
      <c r="N27" s="28" t="s">
        <v>49</v>
      </c>
      <c r="O27" s="28" t="s">
        <v>50</v>
      </c>
      <c r="P27" s="28" t="s">
        <v>49</v>
      </c>
      <c r="Q27" s="28" t="s">
        <v>82</v>
      </c>
      <c r="R27" s="48">
        <f t="shared" ref="R27" si="2">U27/T27</f>
        <v>0.66155555555555556</v>
      </c>
      <c r="S27" s="28" t="s">
        <v>61</v>
      </c>
      <c r="T27" s="49">
        <v>18</v>
      </c>
      <c r="U27" s="50">
        <v>11.907999999999999</v>
      </c>
      <c r="V27" s="60" t="s">
        <v>145</v>
      </c>
      <c r="W27" s="51" t="s">
        <v>146</v>
      </c>
    </row>
    <row r="28" spans="2:23" s="17" customFormat="1" ht="32.25" customHeight="1" x14ac:dyDescent="0.25">
      <c r="B28" s="28">
        <f t="shared" si="1"/>
        <v>11</v>
      </c>
      <c r="C28" s="39">
        <f>'(1) Приобретение электроэнергии'!$C$18</f>
        <v>46112</v>
      </c>
      <c r="D28" s="28" t="s">
        <v>49</v>
      </c>
      <c r="E28" s="28" t="s">
        <v>49</v>
      </c>
      <c r="F28" s="28" t="s">
        <v>49</v>
      </c>
      <c r="G28" s="28" t="s">
        <v>49</v>
      </c>
      <c r="H28" s="28" t="s">
        <v>49</v>
      </c>
      <c r="I28" s="28" t="s">
        <v>49</v>
      </c>
      <c r="J28" s="28" t="s">
        <v>49</v>
      </c>
      <c r="K28" s="28" t="s">
        <v>49</v>
      </c>
      <c r="L28" s="28" t="s">
        <v>49</v>
      </c>
      <c r="M28" s="28" t="s">
        <v>49</v>
      </c>
      <c r="N28" s="28" t="s">
        <v>49</v>
      </c>
      <c r="O28" s="28" t="s">
        <v>50</v>
      </c>
      <c r="P28" s="28" t="s">
        <v>49</v>
      </c>
      <c r="Q28" s="28" t="s">
        <v>125</v>
      </c>
      <c r="R28" s="48">
        <f t="shared" si="0"/>
        <v>0.63675000000000004</v>
      </c>
      <c r="S28" s="28" t="s">
        <v>61</v>
      </c>
      <c r="T28" s="49">
        <v>4</v>
      </c>
      <c r="U28" s="50">
        <v>2.5470000000000002</v>
      </c>
      <c r="V28" s="60" t="s">
        <v>126</v>
      </c>
      <c r="W28" s="51" t="s">
        <v>147</v>
      </c>
    </row>
    <row r="29" spans="2:23" s="17" customFormat="1" ht="32.25" customHeight="1" x14ac:dyDescent="0.25">
      <c r="B29" s="28">
        <f t="shared" si="1"/>
        <v>12</v>
      </c>
      <c r="C29" s="39">
        <f>'(1) Приобретение электроэнергии'!$C$18</f>
        <v>46112</v>
      </c>
      <c r="D29" s="28" t="s">
        <v>49</v>
      </c>
      <c r="E29" s="28" t="s">
        <v>49</v>
      </c>
      <c r="F29" s="28" t="s">
        <v>49</v>
      </c>
      <c r="G29" s="28" t="s">
        <v>49</v>
      </c>
      <c r="H29" s="28" t="s">
        <v>49</v>
      </c>
      <c r="I29" s="28" t="s">
        <v>49</v>
      </c>
      <c r="J29" s="28" t="s">
        <v>49</v>
      </c>
      <c r="K29" s="28" t="s">
        <v>49</v>
      </c>
      <c r="L29" s="28" t="s">
        <v>49</v>
      </c>
      <c r="M29" s="28" t="s">
        <v>49</v>
      </c>
      <c r="N29" s="28" t="s">
        <v>49</v>
      </c>
      <c r="O29" s="28" t="s">
        <v>50</v>
      </c>
      <c r="P29" s="28" t="s">
        <v>49</v>
      </c>
      <c r="Q29" s="28" t="s">
        <v>127</v>
      </c>
      <c r="R29" s="48">
        <f t="shared" si="0"/>
        <v>0.59586538461538463</v>
      </c>
      <c r="S29" s="28" t="s">
        <v>61</v>
      </c>
      <c r="T29" s="49">
        <v>52</v>
      </c>
      <c r="U29" s="50">
        <v>30.984999999999999</v>
      </c>
      <c r="V29" s="60" t="s">
        <v>148</v>
      </c>
      <c r="W29" s="51" t="s">
        <v>149</v>
      </c>
    </row>
    <row r="30" spans="2:23" s="17" customFormat="1" ht="32.25" customHeight="1" x14ac:dyDescent="0.25">
      <c r="B30" s="28">
        <f t="shared" si="1"/>
        <v>13</v>
      </c>
      <c r="C30" s="39">
        <f>'(1) Приобретение электроэнергии'!$C$18</f>
        <v>46112</v>
      </c>
      <c r="D30" s="28" t="s">
        <v>49</v>
      </c>
      <c r="E30" s="28" t="s">
        <v>49</v>
      </c>
      <c r="F30" s="28" t="s">
        <v>49</v>
      </c>
      <c r="G30" s="28" t="s">
        <v>49</v>
      </c>
      <c r="H30" s="28" t="s">
        <v>49</v>
      </c>
      <c r="I30" s="28" t="s">
        <v>49</v>
      </c>
      <c r="J30" s="28" t="s">
        <v>49</v>
      </c>
      <c r="K30" s="28" t="s">
        <v>49</v>
      </c>
      <c r="L30" s="28" t="s">
        <v>49</v>
      </c>
      <c r="M30" s="28" t="s">
        <v>49</v>
      </c>
      <c r="N30" s="28" t="s">
        <v>49</v>
      </c>
      <c r="O30" s="28" t="s">
        <v>50</v>
      </c>
      <c r="P30" s="28" t="s">
        <v>49</v>
      </c>
      <c r="Q30" s="28" t="s">
        <v>82</v>
      </c>
      <c r="R30" s="48">
        <f t="shared" si="0"/>
        <v>0.13872009864364981</v>
      </c>
      <c r="S30" s="28" t="s">
        <v>61</v>
      </c>
      <c r="T30" s="49">
        <v>811</v>
      </c>
      <c r="U30" s="50">
        <v>112.502</v>
      </c>
      <c r="V30" s="60" t="s">
        <v>68</v>
      </c>
      <c r="W30" s="51" t="s">
        <v>150</v>
      </c>
    </row>
    <row r="31" spans="2:23" s="17" customFormat="1" ht="32.25" customHeight="1" x14ac:dyDescent="0.25">
      <c r="B31" s="28">
        <f t="shared" si="1"/>
        <v>14</v>
      </c>
      <c r="C31" s="39">
        <f>'(1) Приобретение электроэнергии'!$C$18</f>
        <v>46112</v>
      </c>
      <c r="D31" s="28" t="s">
        <v>49</v>
      </c>
      <c r="E31" s="28" t="s">
        <v>49</v>
      </c>
      <c r="F31" s="28" t="s">
        <v>49</v>
      </c>
      <c r="G31" s="28" t="s">
        <v>49</v>
      </c>
      <c r="H31" s="28" t="s">
        <v>49</v>
      </c>
      <c r="I31" s="28" t="s">
        <v>49</v>
      </c>
      <c r="J31" s="28" t="s">
        <v>49</v>
      </c>
      <c r="K31" s="28" t="s">
        <v>49</v>
      </c>
      <c r="L31" s="28" t="s">
        <v>49</v>
      </c>
      <c r="M31" s="28" t="s">
        <v>49</v>
      </c>
      <c r="N31" s="28" t="s">
        <v>49</v>
      </c>
      <c r="O31" s="28" t="s">
        <v>50</v>
      </c>
      <c r="P31" s="28" t="s">
        <v>49</v>
      </c>
      <c r="Q31" s="28" t="s">
        <v>128</v>
      </c>
      <c r="R31" s="48">
        <f t="shared" si="0"/>
        <v>6.8917054263565891</v>
      </c>
      <c r="S31" s="28" t="s">
        <v>67</v>
      </c>
      <c r="T31" s="49">
        <v>77.400000000000006</v>
      </c>
      <c r="U31" s="50">
        <v>533.41800000000001</v>
      </c>
      <c r="V31" s="60" t="s">
        <v>83</v>
      </c>
      <c r="W31" s="51" t="s">
        <v>151</v>
      </c>
    </row>
    <row r="34" spans="2:21" x14ac:dyDescent="0.25">
      <c r="B34" s="42" t="str">
        <f>'(1) Приобретение электроэнергии'!B21</f>
        <v>* Информация представлена при наличии документов по состоянию на 09.05.2026</v>
      </c>
      <c r="U34" s="29"/>
    </row>
    <row r="37" spans="2:21" x14ac:dyDescent="0.25">
      <c r="R37" s="29"/>
      <c r="S37" s="29"/>
    </row>
    <row r="40" spans="2:21" x14ac:dyDescent="0.25">
      <c r="R40" s="29"/>
      <c r="S40" s="29"/>
      <c r="T40" s="29"/>
    </row>
  </sheetData>
  <autoFilter ref="B17:W31" xr:uid="{00000000-0001-0000-0100-000000000000}"/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20"/>
  <sheetViews>
    <sheetView zoomScale="82" zoomScaleNormal="82" workbookViewId="0">
      <selection activeCell="K26" sqref="K26"/>
    </sheetView>
  </sheetViews>
  <sheetFormatPr defaultRowHeight="15" x14ac:dyDescent="0.25"/>
  <cols>
    <col min="1" max="1" width="2.5703125" customWidth="1"/>
    <col min="2" max="2" width="9" customWidth="1"/>
    <col min="3" max="3" width="12.5703125" customWidth="1"/>
    <col min="4" max="4" width="11.28515625" customWidth="1"/>
    <col min="5" max="5" width="12.42578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7.85546875" customWidth="1"/>
    <col min="17" max="17" width="19.42578125" customWidth="1"/>
    <col min="18" max="18" width="13.140625" customWidth="1"/>
    <col min="19" max="20" width="12.85546875" customWidth="1"/>
    <col min="21" max="21" width="13.85546875" customWidth="1"/>
    <col min="22" max="22" width="28.140625" customWidth="1"/>
    <col min="23" max="23" width="18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38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5" t="str">
        <f>'(1) Приобретение электроэнергии'!B8</f>
        <v>апрель 2026г.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4" t="s">
        <v>3</v>
      </c>
      <c r="C12" s="64" t="s">
        <v>4</v>
      </c>
      <c r="D12" s="64" t="s">
        <v>5</v>
      </c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 t="s">
        <v>6</v>
      </c>
      <c r="R12" s="64" t="s">
        <v>7</v>
      </c>
      <c r="S12" s="64" t="s">
        <v>8</v>
      </c>
      <c r="T12" s="64" t="s">
        <v>9</v>
      </c>
      <c r="U12" s="64" t="s">
        <v>10</v>
      </c>
      <c r="V12" s="64" t="s">
        <v>11</v>
      </c>
      <c r="W12" s="64" t="s">
        <v>12</v>
      </c>
    </row>
    <row r="13" spans="2:23" s="7" customFormat="1" ht="15.75" x14ac:dyDescent="0.25">
      <c r="B13" s="64"/>
      <c r="C13" s="64"/>
      <c r="D13" s="64" t="s">
        <v>13</v>
      </c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 t="s">
        <v>14</v>
      </c>
      <c r="P13" s="64"/>
      <c r="Q13" s="64"/>
      <c r="R13" s="64"/>
      <c r="S13" s="64"/>
      <c r="T13" s="64"/>
      <c r="U13" s="64"/>
      <c r="V13" s="64"/>
      <c r="W13" s="64"/>
    </row>
    <row r="14" spans="2:23" s="7" customFormat="1" ht="15.75" x14ac:dyDescent="0.25">
      <c r="B14" s="64"/>
      <c r="C14" s="64"/>
      <c r="D14" s="64" t="s">
        <v>15</v>
      </c>
      <c r="E14" s="64"/>
      <c r="F14" s="64"/>
      <c r="G14" s="64"/>
      <c r="H14" s="64"/>
      <c r="I14" s="64"/>
      <c r="J14" s="64"/>
      <c r="K14" s="64"/>
      <c r="L14" s="64"/>
      <c r="M14" s="64"/>
      <c r="N14" s="64" t="s">
        <v>16</v>
      </c>
      <c r="O14" s="64"/>
      <c r="P14" s="64"/>
      <c r="Q14" s="64"/>
      <c r="R14" s="64"/>
      <c r="S14" s="64"/>
      <c r="T14" s="64"/>
      <c r="U14" s="64"/>
      <c r="V14" s="64"/>
      <c r="W14" s="64"/>
    </row>
    <row r="15" spans="2:23" s="7" customFormat="1" ht="31.5" customHeight="1" x14ac:dyDescent="0.25">
      <c r="B15" s="64"/>
      <c r="C15" s="64"/>
      <c r="D15" s="64" t="s">
        <v>17</v>
      </c>
      <c r="E15" s="64"/>
      <c r="F15" s="64"/>
      <c r="G15" s="64" t="s">
        <v>18</v>
      </c>
      <c r="H15" s="64"/>
      <c r="I15" s="64"/>
      <c r="J15" s="64" t="s">
        <v>19</v>
      </c>
      <c r="K15" s="64"/>
      <c r="L15" s="64" t="s">
        <v>20</v>
      </c>
      <c r="M15" s="64"/>
      <c r="N15" s="64"/>
      <c r="O15" s="64" t="s">
        <v>21</v>
      </c>
      <c r="P15" s="64" t="s">
        <v>22</v>
      </c>
      <c r="Q15" s="64"/>
      <c r="R15" s="64"/>
      <c r="S15" s="64"/>
      <c r="T15" s="64"/>
      <c r="U15" s="64"/>
      <c r="V15" s="64"/>
      <c r="W15" s="64"/>
    </row>
    <row r="16" spans="2:23" s="7" customFormat="1" ht="78.75" x14ac:dyDescent="0.25">
      <c r="B16" s="64"/>
      <c r="C16" s="6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4"/>
      <c r="O16" s="64"/>
      <c r="P16" s="64"/>
      <c r="Q16" s="64"/>
      <c r="R16" s="64"/>
      <c r="S16" s="64"/>
      <c r="T16" s="64"/>
      <c r="U16" s="64"/>
      <c r="V16" s="64"/>
      <c r="W16" s="6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9.75" customHeight="1" x14ac:dyDescent="0.25">
      <c r="B18" s="28" t="s">
        <v>49</v>
      </c>
      <c r="C18" s="28" t="s">
        <v>49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49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49</v>
      </c>
      <c r="P18" s="28" t="s">
        <v>49</v>
      </c>
      <c r="Q18" s="28" t="s">
        <v>49</v>
      </c>
      <c r="R18" s="28" t="s">
        <v>49</v>
      </c>
      <c r="S18" s="28" t="s">
        <v>49</v>
      </c>
      <c r="T18" s="28" t="s">
        <v>49</v>
      </c>
      <c r="U18" s="28" t="s">
        <v>49</v>
      </c>
      <c r="V18" s="28" t="s">
        <v>49</v>
      </c>
      <c r="W18" s="28" t="s">
        <v>49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09.05.2026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0"/>
  <sheetViews>
    <sheetView zoomScale="80" zoomScaleNormal="80" workbookViewId="0">
      <selection activeCell="N31" sqref="N31"/>
    </sheetView>
  </sheetViews>
  <sheetFormatPr defaultRowHeight="15" x14ac:dyDescent="0.25"/>
  <cols>
    <col min="1" max="1" width="4.7109375" customWidth="1"/>
    <col min="2" max="2" width="7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5.42578125" customWidth="1"/>
    <col min="11" max="11" width="13.5703125" customWidth="1"/>
    <col min="12" max="12" width="16.8554687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5.5703125" customWidth="1"/>
    <col min="18" max="18" width="13.140625" customWidth="1"/>
    <col min="19" max="20" width="12.85546875" customWidth="1"/>
    <col min="21" max="21" width="11.140625" customWidth="1"/>
    <col min="22" max="22" width="25" customWidth="1"/>
    <col min="23" max="23" width="23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39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5" t="str">
        <f>'(1) Приобретение электроэнергии'!B8</f>
        <v>апрель 2026г.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4" t="s">
        <v>3</v>
      </c>
      <c r="C12" s="64" t="s">
        <v>4</v>
      </c>
      <c r="D12" s="64" t="s">
        <v>5</v>
      </c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 t="s">
        <v>6</v>
      </c>
      <c r="R12" s="64" t="s">
        <v>7</v>
      </c>
      <c r="S12" s="64" t="s">
        <v>8</v>
      </c>
      <c r="T12" s="64" t="s">
        <v>9</v>
      </c>
      <c r="U12" s="64" t="s">
        <v>10</v>
      </c>
      <c r="V12" s="64" t="s">
        <v>11</v>
      </c>
      <c r="W12" s="64" t="s">
        <v>12</v>
      </c>
    </row>
    <row r="13" spans="2:23" s="7" customFormat="1" ht="15.75" x14ac:dyDescent="0.25">
      <c r="B13" s="64"/>
      <c r="C13" s="64"/>
      <c r="D13" s="64" t="s">
        <v>13</v>
      </c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 t="s">
        <v>14</v>
      </c>
      <c r="P13" s="64"/>
      <c r="Q13" s="64"/>
      <c r="R13" s="64"/>
      <c r="S13" s="64"/>
      <c r="T13" s="64"/>
      <c r="U13" s="64"/>
      <c r="V13" s="64"/>
      <c r="W13" s="64"/>
    </row>
    <row r="14" spans="2:23" s="7" customFormat="1" ht="15.75" x14ac:dyDescent="0.25">
      <c r="B14" s="64"/>
      <c r="C14" s="64"/>
      <c r="D14" s="64" t="s">
        <v>15</v>
      </c>
      <c r="E14" s="64"/>
      <c r="F14" s="64"/>
      <c r="G14" s="64"/>
      <c r="H14" s="64"/>
      <c r="I14" s="64"/>
      <c r="J14" s="64"/>
      <c r="K14" s="64"/>
      <c r="L14" s="64"/>
      <c r="M14" s="64"/>
      <c r="N14" s="64" t="s">
        <v>16</v>
      </c>
      <c r="O14" s="64"/>
      <c r="P14" s="64"/>
      <c r="Q14" s="64"/>
      <c r="R14" s="64"/>
      <c r="S14" s="64"/>
      <c r="T14" s="64"/>
      <c r="U14" s="64"/>
      <c r="V14" s="64"/>
      <c r="W14" s="64"/>
    </row>
    <row r="15" spans="2:23" s="7" customFormat="1" ht="31.5" customHeight="1" x14ac:dyDescent="0.25">
      <c r="B15" s="64"/>
      <c r="C15" s="64"/>
      <c r="D15" s="64" t="s">
        <v>17</v>
      </c>
      <c r="E15" s="64"/>
      <c r="F15" s="64"/>
      <c r="G15" s="64" t="s">
        <v>18</v>
      </c>
      <c r="H15" s="64"/>
      <c r="I15" s="64"/>
      <c r="J15" s="64" t="s">
        <v>19</v>
      </c>
      <c r="K15" s="64"/>
      <c r="L15" s="64" t="s">
        <v>20</v>
      </c>
      <c r="M15" s="64"/>
      <c r="N15" s="64"/>
      <c r="O15" s="64" t="s">
        <v>21</v>
      </c>
      <c r="P15" s="64" t="s">
        <v>22</v>
      </c>
      <c r="Q15" s="64"/>
      <c r="R15" s="64"/>
      <c r="S15" s="64"/>
      <c r="T15" s="64"/>
      <c r="U15" s="64"/>
      <c r="V15" s="64"/>
      <c r="W15" s="64"/>
    </row>
    <row r="16" spans="2:23" s="7" customFormat="1" ht="63" x14ac:dyDescent="0.25">
      <c r="B16" s="64"/>
      <c r="C16" s="6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4"/>
      <c r="O16" s="64"/>
      <c r="P16" s="64"/>
      <c r="Q16" s="64"/>
      <c r="R16" s="64"/>
      <c r="S16" s="64"/>
      <c r="T16" s="64"/>
      <c r="U16" s="64"/>
      <c r="V16" s="64"/>
      <c r="W16" s="6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48" customHeight="1" x14ac:dyDescent="0.25">
      <c r="B18" s="28" t="s">
        <v>49</v>
      </c>
      <c r="C18" s="28" t="s">
        <v>49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49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49</v>
      </c>
      <c r="P18" s="28" t="s">
        <v>49</v>
      </c>
      <c r="Q18" s="28" t="s">
        <v>49</v>
      </c>
      <c r="R18" s="28" t="s">
        <v>49</v>
      </c>
      <c r="S18" s="28" t="s">
        <v>49</v>
      </c>
      <c r="T18" s="28" t="s">
        <v>49</v>
      </c>
      <c r="U18" s="28" t="s">
        <v>49</v>
      </c>
      <c r="V18" s="28" t="s">
        <v>49</v>
      </c>
      <c r="W18" s="28" t="s">
        <v>49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09.05.2026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24"/>
  <sheetViews>
    <sheetView zoomScale="84" zoomScaleNormal="84" workbookViewId="0">
      <selection activeCell="N28" sqref="N28"/>
    </sheetView>
  </sheetViews>
  <sheetFormatPr defaultRowHeight="15" x14ac:dyDescent="0.25"/>
  <cols>
    <col min="1" max="1" width="4" customWidth="1"/>
    <col min="2" max="2" width="11.28515625" bestFit="1" customWidth="1"/>
    <col min="3" max="3" width="12.5703125" customWidth="1"/>
    <col min="4" max="4" width="13.7109375" customWidth="1"/>
    <col min="5" max="5" width="13.5703125" customWidth="1"/>
    <col min="6" max="6" width="10.140625" customWidth="1"/>
    <col min="7" max="7" width="12.85546875" customWidth="1"/>
    <col min="8" max="8" width="13.5703125" customWidth="1"/>
    <col min="9" max="9" width="11.425781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7.140625" customWidth="1"/>
    <col min="17" max="17" width="26.42578125" customWidth="1"/>
    <col min="18" max="18" width="13.140625" customWidth="1"/>
    <col min="19" max="20" width="12.85546875" customWidth="1"/>
    <col min="21" max="21" width="13.85546875" customWidth="1"/>
    <col min="22" max="22" width="21.7109375" customWidth="1"/>
    <col min="23" max="23" width="30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40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45" t="str">
        <f>'(1) Приобретение электроэнергии'!B8</f>
        <v>апрель 2026г.</v>
      </c>
      <c r="L8" s="5" t="s">
        <v>2</v>
      </c>
    </row>
    <row r="9" spans="2:23" ht="15.75" x14ac:dyDescent="0.25">
      <c r="B9" s="46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4" t="s">
        <v>3</v>
      </c>
      <c r="C12" s="64" t="s">
        <v>4</v>
      </c>
      <c r="D12" s="64" t="s">
        <v>5</v>
      </c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 t="s">
        <v>6</v>
      </c>
      <c r="R12" s="64" t="s">
        <v>7</v>
      </c>
      <c r="S12" s="64" t="s">
        <v>8</v>
      </c>
      <c r="T12" s="64" t="s">
        <v>9</v>
      </c>
      <c r="U12" s="64" t="s">
        <v>10</v>
      </c>
      <c r="V12" s="64" t="s">
        <v>11</v>
      </c>
      <c r="W12" s="64" t="s">
        <v>12</v>
      </c>
    </row>
    <row r="13" spans="2:23" s="7" customFormat="1" ht="15.75" x14ac:dyDescent="0.25">
      <c r="B13" s="64"/>
      <c r="C13" s="64"/>
      <c r="D13" s="64" t="s">
        <v>13</v>
      </c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 t="s">
        <v>14</v>
      </c>
      <c r="P13" s="64"/>
      <c r="Q13" s="64"/>
      <c r="R13" s="64"/>
      <c r="S13" s="64"/>
      <c r="T13" s="64"/>
      <c r="U13" s="64"/>
      <c r="V13" s="64"/>
      <c r="W13" s="64"/>
    </row>
    <row r="14" spans="2:23" s="7" customFormat="1" ht="15.75" x14ac:dyDescent="0.25">
      <c r="B14" s="64"/>
      <c r="C14" s="64"/>
      <c r="D14" s="64" t="s">
        <v>15</v>
      </c>
      <c r="E14" s="64"/>
      <c r="F14" s="64"/>
      <c r="G14" s="64"/>
      <c r="H14" s="64"/>
      <c r="I14" s="64"/>
      <c r="J14" s="64"/>
      <c r="K14" s="64"/>
      <c r="L14" s="64"/>
      <c r="M14" s="64"/>
      <c r="N14" s="64" t="s">
        <v>16</v>
      </c>
      <c r="O14" s="64"/>
      <c r="P14" s="64"/>
      <c r="Q14" s="64"/>
      <c r="R14" s="64"/>
      <c r="S14" s="64"/>
      <c r="T14" s="64"/>
      <c r="U14" s="64"/>
      <c r="V14" s="64"/>
      <c r="W14" s="64"/>
    </row>
    <row r="15" spans="2:23" s="7" customFormat="1" ht="31.5" customHeight="1" x14ac:dyDescent="0.25">
      <c r="B15" s="64"/>
      <c r="C15" s="64"/>
      <c r="D15" s="64" t="s">
        <v>17</v>
      </c>
      <c r="E15" s="64"/>
      <c r="F15" s="64"/>
      <c r="G15" s="64" t="s">
        <v>18</v>
      </c>
      <c r="H15" s="64"/>
      <c r="I15" s="64"/>
      <c r="J15" s="64" t="s">
        <v>19</v>
      </c>
      <c r="K15" s="64"/>
      <c r="L15" s="64" t="s">
        <v>20</v>
      </c>
      <c r="M15" s="64"/>
      <c r="N15" s="64"/>
      <c r="O15" s="64" t="s">
        <v>21</v>
      </c>
      <c r="P15" s="64" t="s">
        <v>22</v>
      </c>
      <c r="Q15" s="64"/>
      <c r="R15" s="64"/>
      <c r="S15" s="64"/>
      <c r="T15" s="64"/>
      <c r="U15" s="64"/>
      <c r="V15" s="64"/>
      <c r="W15" s="64"/>
    </row>
    <row r="16" spans="2:23" s="7" customFormat="1" ht="78.75" x14ac:dyDescent="0.25">
      <c r="B16" s="64"/>
      <c r="C16" s="6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4"/>
      <c r="O16" s="64"/>
      <c r="P16" s="64"/>
      <c r="Q16" s="64"/>
      <c r="R16" s="64"/>
      <c r="S16" s="64"/>
      <c r="T16" s="64"/>
      <c r="U16" s="64"/>
      <c r="V16" s="64"/>
      <c r="W16" s="6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8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09.05.2026</v>
      </c>
    </row>
    <row r="24" spans="2:23" x14ac:dyDescent="0.25">
      <c r="T24" s="14"/>
      <c r="U24" s="14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W20"/>
  <sheetViews>
    <sheetView topLeftCell="A2" zoomScale="84" zoomScaleNormal="84" workbookViewId="0">
      <selection activeCell="B18" sqref="B18:W18"/>
    </sheetView>
  </sheetViews>
  <sheetFormatPr defaultRowHeight="15" x14ac:dyDescent="0.25"/>
  <cols>
    <col min="1" max="1" width="3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43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апрель 2026г.</v>
      </c>
      <c r="L8" s="5" t="s">
        <v>2</v>
      </c>
    </row>
    <row r="9" spans="2:23" ht="15.75" x14ac:dyDescent="0.25">
      <c r="B9" s="4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4" t="s">
        <v>3</v>
      </c>
      <c r="C12" s="64" t="s">
        <v>4</v>
      </c>
      <c r="D12" s="64" t="s">
        <v>5</v>
      </c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 t="s">
        <v>6</v>
      </c>
      <c r="R12" s="64" t="s">
        <v>7</v>
      </c>
      <c r="S12" s="64" t="s">
        <v>8</v>
      </c>
      <c r="T12" s="64" t="s">
        <v>9</v>
      </c>
      <c r="U12" s="64" t="s">
        <v>10</v>
      </c>
      <c r="V12" s="64" t="s">
        <v>11</v>
      </c>
      <c r="W12" s="64" t="s">
        <v>12</v>
      </c>
    </row>
    <row r="13" spans="2:23" s="7" customFormat="1" ht="15.75" x14ac:dyDescent="0.25">
      <c r="B13" s="64"/>
      <c r="C13" s="64"/>
      <c r="D13" s="64" t="s">
        <v>13</v>
      </c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 t="s">
        <v>14</v>
      </c>
      <c r="P13" s="64"/>
      <c r="Q13" s="64"/>
      <c r="R13" s="64"/>
      <c r="S13" s="64"/>
      <c r="T13" s="64"/>
      <c r="U13" s="64"/>
      <c r="V13" s="64"/>
      <c r="W13" s="64"/>
    </row>
    <row r="14" spans="2:23" s="7" customFormat="1" ht="15.75" x14ac:dyDescent="0.25">
      <c r="B14" s="64"/>
      <c r="C14" s="64"/>
      <c r="D14" s="64" t="s">
        <v>15</v>
      </c>
      <c r="E14" s="64"/>
      <c r="F14" s="64"/>
      <c r="G14" s="64"/>
      <c r="H14" s="64"/>
      <c r="I14" s="64"/>
      <c r="J14" s="64"/>
      <c r="K14" s="64"/>
      <c r="L14" s="64"/>
      <c r="M14" s="64"/>
      <c r="N14" s="64" t="s">
        <v>16</v>
      </c>
      <c r="O14" s="64"/>
      <c r="P14" s="64"/>
      <c r="Q14" s="64"/>
      <c r="R14" s="64"/>
      <c r="S14" s="64"/>
      <c r="T14" s="64"/>
      <c r="U14" s="64"/>
      <c r="V14" s="64"/>
      <c r="W14" s="64"/>
    </row>
    <row r="15" spans="2:23" s="7" customFormat="1" ht="31.5" customHeight="1" x14ac:dyDescent="0.25">
      <c r="B15" s="64"/>
      <c r="C15" s="64"/>
      <c r="D15" s="64" t="s">
        <v>17</v>
      </c>
      <c r="E15" s="64"/>
      <c r="F15" s="64"/>
      <c r="G15" s="64" t="s">
        <v>18</v>
      </c>
      <c r="H15" s="64"/>
      <c r="I15" s="64"/>
      <c r="J15" s="64" t="s">
        <v>19</v>
      </c>
      <c r="K15" s="64"/>
      <c r="L15" s="64" t="s">
        <v>20</v>
      </c>
      <c r="M15" s="64"/>
      <c r="N15" s="64"/>
      <c r="O15" s="64" t="s">
        <v>21</v>
      </c>
      <c r="P15" s="64" t="s">
        <v>22</v>
      </c>
      <c r="Q15" s="64"/>
      <c r="R15" s="64"/>
      <c r="S15" s="64"/>
      <c r="T15" s="64"/>
      <c r="U15" s="64"/>
      <c r="V15" s="64"/>
      <c r="W15" s="64"/>
    </row>
    <row r="16" spans="2:23" s="7" customFormat="1" ht="78.75" x14ac:dyDescent="0.25">
      <c r="B16" s="64"/>
      <c r="C16" s="6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4"/>
      <c r="O16" s="64"/>
      <c r="P16" s="64"/>
      <c r="Q16" s="64"/>
      <c r="R16" s="64"/>
      <c r="S16" s="64"/>
      <c r="T16" s="64"/>
      <c r="U16" s="64"/>
      <c r="V16" s="64"/>
      <c r="W16" s="6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20" spans="2:23" s="42" customFormat="1" ht="14.25" customHeight="1" x14ac:dyDescent="0.25">
      <c r="B20" s="42" t="str">
        <f>'(1) Приобретение электроэнергии'!B21</f>
        <v>* Информация представлена при наличии документов по состоянию на 09.05.2026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W20"/>
  <sheetViews>
    <sheetView zoomScale="82" zoomScaleNormal="82" workbookViewId="0">
      <selection activeCell="T31" sqref="T31"/>
    </sheetView>
  </sheetViews>
  <sheetFormatPr defaultRowHeight="15" x14ac:dyDescent="0.25"/>
  <cols>
    <col min="1" max="1" width="3.140625" customWidth="1"/>
    <col min="2" max="2" width="9.42578125" customWidth="1"/>
    <col min="3" max="3" width="12.5703125" customWidth="1"/>
    <col min="4" max="4" width="11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0.57031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9.140625" customWidth="1"/>
    <col min="17" max="17" width="24" customWidth="1"/>
    <col min="18" max="18" width="13.140625" customWidth="1"/>
    <col min="19" max="19" width="9" customWidth="1"/>
    <col min="20" max="20" width="12.85546875" customWidth="1"/>
    <col min="21" max="21" width="13.85546875" customWidth="1"/>
    <col min="22" max="22" width="31.140625" customWidth="1"/>
    <col min="23" max="23" width="21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42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апрель 2026г.</v>
      </c>
      <c r="L8" s="5" t="s">
        <v>2</v>
      </c>
    </row>
    <row r="9" spans="2:23" ht="15.75" x14ac:dyDescent="0.25">
      <c r="B9" s="4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4" t="s">
        <v>3</v>
      </c>
      <c r="C12" s="64" t="s">
        <v>4</v>
      </c>
      <c r="D12" s="64" t="s">
        <v>5</v>
      </c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 t="s">
        <v>6</v>
      </c>
      <c r="R12" s="64" t="s">
        <v>7</v>
      </c>
      <c r="S12" s="64" t="s">
        <v>8</v>
      </c>
      <c r="T12" s="64" t="s">
        <v>9</v>
      </c>
      <c r="U12" s="64" t="s">
        <v>10</v>
      </c>
      <c r="V12" s="64" t="s">
        <v>11</v>
      </c>
      <c r="W12" s="64" t="s">
        <v>12</v>
      </c>
    </row>
    <row r="13" spans="2:23" s="7" customFormat="1" ht="15.75" x14ac:dyDescent="0.25">
      <c r="B13" s="64"/>
      <c r="C13" s="64"/>
      <c r="D13" s="64" t="s">
        <v>13</v>
      </c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 t="s">
        <v>14</v>
      </c>
      <c r="P13" s="64"/>
      <c r="Q13" s="64"/>
      <c r="R13" s="64"/>
      <c r="S13" s="64"/>
      <c r="T13" s="64"/>
      <c r="U13" s="64"/>
      <c r="V13" s="64"/>
      <c r="W13" s="64"/>
    </row>
    <row r="14" spans="2:23" s="7" customFormat="1" ht="15.75" x14ac:dyDescent="0.25">
      <c r="B14" s="64"/>
      <c r="C14" s="64"/>
      <c r="D14" s="64" t="s">
        <v>15</v>
      </c>
      <c r="E14" s="64"/>
      <c r="F14" s="64"/>
      <c r="G14" s="64"/>
      <c r="H14" s="64"/>
      <c r="I14" s="64"/>
      <c r="J14" s="64"/>
      <c r="K14" s="64"/>
      <c r="L14" s="64"/>
      <c r="M14" s="64"/>
      <c r="N14" s="64" t="s">
        <v>16</v>
      </c>
      <c r="O14" s="64"/>
      <c r="P14" s="64"/>
      <c r="Q14" s="64"/>
      <c r="R14" s="64"/>
      <c r="S14" s="64"/>
      <c r="T14" s="64"/>
      <c r="U14" s="64"/>
      <c r="V14" s="64"/>
      <c r="W14" s="64"/>
    </row>
    <row r="15" spans="2:23" s="7" customFormat="1" ht="31.5" customHeight="1" x14ac:dyDescent="0.25">
      <c r="B15" s="64"/>
      <c r="C15" s="64"/>
      <c r="D15" s="64" t="s">
        <v>17</v>
      </c>
      <c r="E15" s="64"/>
      <c r="F15" s="64"/>
      <c r="G15" s="64" t="s">
        <v>18</v>
      </c>
      <c r="H15" s="64"/>
      <c r="I15" s="64"/>
      <c r="J15" s="64" t="s">
        <v>19</v>
      </c>
      <c r="K15" s="64"/>
      <c r="L15" s="64" t="s">
        <v>20</v>
      </c>
      <c r="M15" s="64"/>
      <c r="N15" s="64"/>
      <c r="O15" s="64" t="s">
        <v>21</v>
      </c>
      <c r="P15" s="64" t="s">
        <v>22</v>
      </c>
      <c r="Q15" s="64"/>
      <c r="R15" s="64"/>
      <c r="S15" s="64"/>
      <c r="T15" s="64"/>
      <c r="U15" s="64"/>
      <c r="V15" s="64"/>
      <c r="W15" s="64"/>
    </row>
    <row r="16" spans="2:23" s="7" customFormat="1" ht="78.75" x14ac:dyDescent="0.25">
      <c r="B16" s="64"/>
      <c r="C16" s="6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4"/>
      <c r="O16" s="64"/>
      <c r="P16" s="64"/>
      <c r="Q16" s="64"/>
      <c r="R16" s="64"/>
      <c r="S16" s="64"/>
      <c r="T16" s="64"/>
      <c r="U16" s="64"/>
      <c r="V16" s="64"/>
      <c r="W16" s="6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8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09.05.2026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W30"/>
  <sheetViews>
    <sheetView zoomScale="84" zoomScaleNormal="84" workbookViewId="0">
      <selection activeCell="N25" sqref="N25"/>
    </sheetView>
  </sheetViews>
  <sheetFormatPr defaultRowHeight="15" x14ac:dyDescent="0.25"/>
  <cols>
    <col min="1" max="1" width="3.42578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44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апрель 2026г.</v>
      </c>
      <c r="L8" s="5" t="s">
        <v>2</v>
      </c>
    </row>
    <row r="9" spans="2:23" ht="15.75" x14ac:dyDescent="0.25">
      <c r="B9" s="4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4" t="s">
        <v>3</v>
      </c>
      <c r="C12" s="64" t="s">
        <v>4</v>
      </c>
      <c r="D12" s="64" t="s">
        <v>5</v>
      </c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 t="s">
        <v>6</v>
      </c>
      <c r="R12" s="64" t="s">
        <v>7</v>
      </c>
      <c r="S12" s="64" t="s">
        <v>8</v>
      </c>
      <c r="T12" s="64" t="s">
        <v>9</v>
      </c>
      <c r="U12" s="64" t="s">
        <v>10</v>
      </c>
      <c r="V12" s="64" t="s">
        <v>11</v>
      </c>
      <c r="W12" s="64" t="s">
        <v>12</v>
      </c>
    </row>
    <row r="13" spans="2:23" s="7" customFormat="1" ht="15.75" x14ac:dyDescent="0.25">
      <c r="B13" s="64"/>
      <c r="C13" s="64"/>
      <c r="D13" s="64" t="s">
        <v>13</v>
      </c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 t="s">
        <v>14</v>
      </c>
      <c r="P13" s="64"/>
      <c r="Q13" s="64"/>
      <c r="R13" s="64"/>
      <c r="S13" s="64"/>
      <c r="T13" s="64"/>
      <c r="U13" s="64"/>
      <c r="V13" s="64"/>
      <c r="W13" s="64"/>
    </row>
    <row r="14" spans="2:23" s="7" customFormat="1" ht="15.75" x14ac:dyDescent="0.25">
      <c r="B14" s="64"/>
      <c r="C14" s="64"/>
      <c r="D14" s="64" t="s">
        <v>15</v>
      </c>
      <c r="E14" s="64"/>
      <c r="F14" s="64"/>
      <c r="G14" s="64"/>
      <c r="H14" s="64"/>
      <c r="I14" s="64"/>
      <c r="J14" s="64"/>
      <c r="K14" s="64"/>
      <c r="L14" s="64"/>
      <c r="M14" s="64"/>
      <c r="N14" s="64" t="s">
        <v>16</v>
      </c>
      <c r="O14" s="64"/>
      <c r="P14" s="64"/>
      <c r="Q14" s="64"/>
      <c r="R14" s="64"/>
      <c r="S14" s="64"/>
      <c r="T14" s="64"/>
      <c r="U14" s="64"/>
      <c r="V14" s="64"/>
      <c r="W14" s="64"/>
    </row>
    <row r="15" spans="2:23" s="7" customFormat="1" ht="31.5" customHeight="1" x14ac:dyDescent="0.25">
      <c r="B15" s="64"/>
      <c r="C15" s="64"/>
      <c r="D15" s="64" t="s">
        <v>17</v>
      </c>
      <c r="E15" s="64"/>
      <c r="F15" s="64"/>
      <c r="G15" s="64" t="s">
        <v>18</v>
      </c>
      <c r="H15" s="64"/>
      <c r="I15" s="64"/>
      <c r="J15" s="64" t="s">
        <v>19</v>
      </c>
      <c r="K15" s="64"/>
      <c r="L15" s="64" t="s">
        <v>20</v>
      </c>
      <c r="M15" s="64"/>
      <c r="N15" s="64"/>
      <c r="O15" s="64" t="s">
        <v>21</v>
      </c>
      <c r="P15" s="64" t="s">
        <v>22</v>
      </c>
      <c r="Q15" s="64"/>
      <c r="R15" s="64"/>
      <c r="S15" s="64"/>
      <c r="T15" s="64"/>
      <c r="U15" s="64"/>
      <c r="V15" s="64"/>
      <c r="W15" s="64"/>
    </row>
    <row r="16" spans="2:23" s="7" customFormat="1" ht="78.75" x14ac:dyDescent="0.25">
      <c r="B16" s="64"/>
      <c r="C16" s="6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4"/>
      <c r="O16" s="64"/>
      <c r="P16" s="64"/>
      <c r="Q16" s="64"/>
      <c r="R16" s="64"/>
      <c r="S16" s="64"/>
      <c r="T16" s="64"/>
      <c r="U16" s="64"/>
      <c r="V16" s="64"/>
      <c r="W16" s="6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09.05.2026</v>
      </c>
    </row>
    <row r="30" spans="2:23" x14ac:dyDescent="0.25">
      <c r="V30" t="s">
        <v>62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W20"/>
  <sheetViews>
    <sheetView zoomScale="84" zoomScaleNormal="84" workbookViewId="0">
      <selection activeCell="E31" sqref="E31"/>
    </sheetView>
  </sheetViews>
  <sheetFormatPr defaultRowHeight="15" x14ac:dyDescent="0.25"/>
  <cols>
    <col min="1" max="1" width="4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3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8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45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апрель 2026г.</v>
      </c>
      <c r="L8" s="5" t="s">
        <v>2</v>
      </c>
    </row>
    <row r="9" spans="2:23" ht="15.75" x14ac:dyDescent="0.25">
      <c r="B9" s="4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4" t="s">
        <v>3</v>
      </c>
      <c r="C12" s="64" t="s">
        <v>4</v>
      </c>
      <c r="D12" s="64" t="s">
        <v>5</v>
      </c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 t="s">
        <v>6</v>
      </c>
      <c r="R12" s="64" t="s">
        <v>7</v>
      </c>
      <c r="S12" s="64" t="s">
        <v>8</v>
      </c>
      <c r="T12" s="64" t="s">
        <v>9</v>
      </c>
      <c r="U12" s="64" t="s">
        <v>10</v>
      </c>
      <c r="V12" s="64" t="s">
        <v>11</v>
      </c>
      <c r="W12" s="64" t="s">
        <v>12</v>
      </c>
    </row>
    <row r="13" spans="2:23" s="7" customFormat="1" ht="15.75" x14ac:dyDescent="0.25">
      <c r="B13" s="64"/>
      <c r="C13" s="64"/>
      <c r="D13" s="64" t="s">
        <v>13</v>
      </c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 t="s">
        <v>14</v>
      </c>
      <c r="P13" s="64"/>
      <c r="Q13" s="64"/>
      <c r="R13" s="64"/>
      <c r="S13" s="64"/>
      <c r="T13" s="64"/>
      <c r="U13" s="64"/>
      <c r="V13" s="64"/>
      <c r="W13" s="64"/>
    </row>
    <row r="14" spans="2:23" s="7" customFormat="1" ht="15.75" x14ac:dyDescent="0.25">
      <c r="B14" s="64"/>
      <c r="C14" s="64"/>
      <c r="D14" s="64" t="s">
        <v>15</v>
      </c>
      <c r="E14" s="64"/>
      <c r="F14" s="64"/>
      <c r="G14" s="64"/>
      <c r="H14" s="64"/>
      <c r="I14" s="64"/>
      <c r="J14" s="64"/>
      <c r="K14" s="64"/>
      <c r="L14" s="64"/>
      <c r="M14" s="64"/>
      <c r="N14" s="64" t="s">
        <v>16</v>
      </c>
      <c r="O14" s="64"/>
      <c r="P14" s="64"/>
      <c r="Q14" s="64"/>
      <c r="R14" s="64"/>
      <c r="S14" s="64"/>
      <c r="T14" s="64"/>
      <c r="U14" s="64"/>
      <c r="V14" s="64"/>
      <c r="W14" s="64"/>
    </row>
    <row r="15" spans="2:23" s="7" customFormat="1" ht="31.5" customHeight="1" x14ac:dyDescent="0.25">
      <c r="B15" s="64"/>
      <c r="C15" s="64"/>
      <c r="D15" s="64" t="s">
        <v>17</v>
      </c>
      <c r="E15" s="64"/>
      <c r="F15" s="64"/>
      <c r="G15" s="64" t="s">
        <v>18</v>
      </c>
      <c r="H15" s="64"/>
      <c r="I15" s="64"/>
      <c r="J15" s="64" t="s">
        <v>19</v>
      </c>
      <c r="K15" s="64"/>
      <c r="L15" s="64" t="s">
        <v>20</v>
      </c>
      <c r="M15" s="64"/>
      <c r="N15" s="64"/>
      <c r="O15" s="64" t="s">
        <v>21</v>
      </c>
      <c r="P15" s="64" t="s">
        <v>22</v>
      </c>
      <c r="Q15" s="64"/>
      <c r="R15" s="64"/>
      <c r="S15" s="64"/>
      <c r="T15" s="64"/>
      <c r="U15" s="64"/>
      <c r="V15" s="64"/>
      <c r="W15" s="64"/>
    </row>
    <row r="16" spans="2:23" s="7" customFormat="1" ht="78.75" x14ac:dyDescent="0.25">
      <c r="B16" s="64"/>
      <c r="C16" s="6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4"/>
      <c r="O16" s="64"/>
      <c r="P16" s="64"/>
      <c r="Q16" s="64"/>
      <c r="R16" s="64"/>
      <c r="S16" s="64"/>
      <c r="T16" s="64"/>
      <c r="U16" s="64"/>
      <c r="V16" s="64"/>
      <c r="W16" s="6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37.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09.05.2026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Z55"/>
  <sheetViews>
    <sheetView topLeftCell="A2" zoomScale="70" zoomScaleNormal="70" workbookViewId="0">
      <pane xSplit="3" ySplit="16" topLeftCell="E18" activePane="bottomRight" state="frozen"/>
      <selection activeCell="A2" sqref="A2"/>
      <selection pane="topRight" activeCell="D2" sqref="D2"/>
      <selection pane="bottomLeft" activeCell="A18" sqref="A18"/>
      <selection pane="bottomRight" activeCell="O57" sqref="O57"/>
    </sheetView>
  </sheetViews>
  <sheetFormatPr defaultRowHeight="15" x14ac:dyDescent="0.25"/>
  <cols>
    <col min="1" max="1" width="4" customWidth="1"/>
    <col min="2" max="2" width="8.42578125" customWidth="1"/>
    <col min="3" max="3" width="12.5703125" customWidth="1"/>
    <col min="4" max="4" width="11.42578125" customWidth="1"/>
    <col min="5" max="5" width="14.28515625" customWidth="1"/>
    <col min="6" max="6" width="10.7109375" customWidth="1"/>
    <col min="7" max="8" width="14.28515625" customWidth="1"/>
    <col min="9" max="9" width="11" customWidth="1"/>
    <col min="10" max="11" width="14.28515625" customWidth="1"/>
    <col min="12" max="12" width="16.140625" customWidth="1"/>
    <col min="13" max="13" width="15.42578125" customWidth="1"/>
    <col min="14" max="14" width="15.5703125" customWidth="1"/>
    <col min="15" max="15" width="17.140625" customWidth="1"/>
    <col min="16" max="16" width="9" customWidth="1"/>
    <col min="17" max="17" width="44.85546875" style="53" customWidth="1"/>
    <col min="18" max="18" width="17.42578125" customWidth="1"/>
    <col min="19" max="19" width="12" customWidth="1"/>
    <col min="20" max="20" width="18.42578125" customWidth="1"/>
    <col min="21" max="21" width="13.85546875" customWidth="1"/>
    <col min="22" max="22" width="36.140625" customWidth="1"/>
    <col min="23" max="23" width="46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M4" s="15"/>
      <c r="N4" s="15"/>
      <c r="O4" s="29"/>
      <c r="W4" s="1" t="s">
        <v>57</v>
      </c>
    </row>
    <row r="5" spans="2:23" s="3" customFormat="1" ht="15.75" x14ac:dyDescent="0.25">
      <c r="L5" s="1"/>
      <c r="Q5" s="54"/>
      <c r="W5" s="10" t="s">
        <v>33</v>
      </c>
    </row>
    <row r="6" spans="2:23" s="3" customFormat="1" ht="15.75" x14ac:dyDescent="0.25">
      <c r="B6" s="3" t="s">
        <v>46</v>
      </c>
      <c r="D6" s="13"/>
      <c r="L6" s="4"/>
      <c r="Q6" s="5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апрель 2026г.</v>
      </c>
      <c r="L8" s="5" t="s">
        <v>2</v>
      </c>
    </row>
    <row r="9" spans="2:23" ht="15.75" x14ac:dyDescent="0.25">
      <c r="B9" s="44" t="s">
        <v>41</v>
      </c>
      <c r="L9" s="5" t="s">
        <v>48</v>
      </c>
      <c r="T9" s="19"/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4" t="s">
        <v>3</v>
      </c>
      <c r="C12" s="64" t="s">
        <v>4</v>
      </c>
      <c r="D12" s="64" t="s">
        <v>5</v>
      </c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 t="s">
        <v>6</v>
      </c>
      <c r="R12" s="64" t="s">
        <v>7</v>
      </c>
      <c r="S12" s="64" t="s">
        <v>8</v>
      </c>
      <c r="T12" s="64" t="s">
        <v>9</v>
      </c>
      <c r="U12" s="64" t="s">
        <v>10</v>
      </c>
      <c r="V12" s="64" t="s">
        <v>11</v>
      </c>
      <c r="W12" s="64" t="s">
        <v>12</v>
      </c>
    </row>
    <row r="13" spans="2:23" s="7" customFormat="1" ht="15.75" x14ac:dyDescent="0.25">
      <c r="B13" s="64"/>
      <c r="C13" s="64"/>
      <c r="D13" s="64" t="s">
        <v>13</v>
      </c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 t="s">
        <v>14</v>
      </c>
      <c r="P13" s="64"/>
      <c r="Q13" s="64"/>
      <c r="R13" s="64"/>
      <c r="S13" s="64"/>
      <c r="T13" s="64"/>
      <c r="U13" s="64"/>
      <c r="V13" s="64"/>
      <c r="W13" s="64"/>
    </row>
    <row r="14" spans="2:23" s="7" customFormat="1" ht="15.75" x14ac:dyDescent="0.25">
      <c r="B14" s="64"/>
      <c r="C14" s="64"/>
      <c r="D14" s="64" t="s">
        <v>15</v>
      </c>
      <c r="E14" s="64"/>
      <c r="F14" s="64"/>
      <c r="G14" s="64"/>
      <c r="H14" s="64"/>
      <c r="I14" s="64"/>
      <c r="J14" s="64"/>
      <c r="K14" s="64"/>
      <c r="L14" s="64"/>
      <c r="M14" s="64"/>
      <c r="N14" s="64" t="s">
        <v>16</v>
      </c>
      <c r="O14" s="64"/>
      <c r="P14" s="64"/>
      <c r="Q14" s="64"/>
      <c r="R14" s="64"/>
      <c r="S14" s="64"/>
      <c r="T14" s="64"/>
      <c r="U14" s="64"/>
      <c r="V14" s="64"/>
      <c r="W14" s="64"/>
    </row>
    <row r="15" spans="2:23" s="7" customFormat="1" ht="31.5" customHeight="1" x14ac:dyDescent="0.25">
      <c r="B15" s="64"/>
      <c r="C15" s="64"/>
      <c r="D15" s="64" t="s">
        <v>17</v>
      </c>
      <c r="E15" s="64"/>
      <c r="F15" s="64"/>
      <c r="G15" s="64" t="s">
        <v>18</v>
      </c>
      <c r="H15" s="64"/>
      <c r="I15" s="64"/>
      <c r="J15" s="64" t="s">
        <v>19</v>
      </c>
      <c r="K15" s="64"/>
      <c r="L15" s="64" t="s">
        <v>20</v>
      </c>
      <c r="M15" s="64"/>
      <c r="N15" s="64"/>
      <c r="O15" s="64" t="s">
        <v>21</v>
      </c>
      <c r="P15" s="64" t="s">
        <v>22</v>
      </c>
      <c r="Q15" s="64"/>
      <c r="R15" s="64"/>
      <c r="S15" s="64"/>
      <c r="T15" s="64"/>
      <c r="U15" s="64"/>
      <c r="V15" s="64"/>
      <c r="W15" s="64"/>
    </row>
    <row r="16" spans="2:23" s="7" customFormat="1" ht="63" x14ac:dyDescent="0.25">
      <c r="B16" s="64"/>
      <c r="C16" s="6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4"/>
      <c r="O16" s="64"/>
      <c r="P16" s="64"/>
      <c r="Q16" s="64"/>
      <c r="R16" s="64"/>
      <c r="S16" s="64"/>
      <c r="T16" s="64"/>
      <c r="U16" s="64"/>
      <c r="V16" s="64"/>
      <c r="W16" s="64"/>
    </row>
    <row r="17" spans="2:26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6" s="17" customFormat="1" ht="30" customHeight="1" x14ac:dyDescent="0.25">
      <c r="B18" s="28">
        <v>1</v>
      </c>
      <c r="C18" s="40">
        <f>'(1) Приобретение электроэнергии'!$C$18</f>
        <v>46112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49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50</v>
      </c>
      <c r="P18" s="28" t="s">
        <v>49</v>
      </c>
      <c r="Q18" s="51" t="s">
        <v>85</v>
      </c>
      <c r="R18" s="61">
        <v>10.5</v>
      </c>
      <c r="S18" s="28" t="s">
        <v>86</v>
      </c>
      <c r="T18" s="28">
        <v>1</v>
      </c>
      <c r="U18" s="61">
        <v>10.5</v>
      </c>
      <c r="V18" s="51" t="s">
        <v>75</v>
      </c>
      <c r="W18" s="51" t="s">
        <v>152</v>
      </c>
      <c r="Y18" s="37"/>
      <c r="Z18" s="37"/>
    </row>
    <row r="19" spans="2:26" s="17" customFormat="1" ht="30" customHeight="1" x14ac:dyDescent="0.25">
      <c r="B19" s="28">
        <f>B18+1</f>
        <v>2</v>
      </c>
      <c r="C19" s="40">
        <f>'(1) Приобретение электроэнергии'!$C$18</f>
        <v>46112</v>
      </c>
      <c r="D19" s="28" t="s">
        <v>49</v>
      </c>
      <c r="E19" s="28" t="s">
        <v>49</v>
      </c>
      <c r="F19" s="28" t="s">
        <v>49</v>
      </c>
      <c r="G19" s="28" t="s">
        <v>49</v>
      </c>
      <c r="H19" s="28" t="s">
        <v>49</v>
      </c>
      <c r="I19" s="28" t="s">
        <v>49</v>
      </c>
      <c r="J19" s="28" t="s">
        <v>49</v>
      </c>
      <c r="K19" s="28" t="s">
        <v>49</v>
      </c>
      <c r="L19" s="28" t="s">
        <v>49</v>
      </c>
      <c r="M19" s="28" t="s">
        <v>49</v>
      </c>
      <c r="N19" s="28" t="s">
        <v>49</v>
      </c>
      <c r="O19" s="28" t="s">
        <v>50</v>
      </c>
      <c r="P19" s="28" t="s">
        <v>49</v>
      </c>
      <c r="Q19" s="51" t="s">
        <v>87</v>
      </c>
      <c r="R19" s="61">
        <v>0.2074</v>
      </c>
      <c r="S19" s="28" t="s">
        <v>86</v>
      </c>
      <c r="T19" s="28">
        <v>2</v>
      </c>
      <c r="U19" s="61">
        <v>0.27</v>
      </c>
      <c r="V19" s="51" t="s">
        <v>60</v>
      </c>
      <c r="W19" s="51" t="s">
        <v>153</v>
      </c>
      <c r="Y19" s="37"/>
      <c r="Z19" s="37"/>
    </row>
    <row r="20" spans="2:26" s="17" customFormat="1" ht="30" customHeight="1" x14ac:dyDescent="0.25">
      <c r="B20" s="28">
        <f>B19+1</f>
        <v>3</v>
      </c>
      <c r="C20" s="40">
        <f>'(1) Приобретение электроэнергии'!$C$18</f>
        <v>46112</v>
      </c>
      <c r="D20" s="28" t="s">
        <v>49</v>
      </c>
      <c r="E20" s="28" t="s">
        <v>49</v>
      </c>
      <c r="F20" s="28" t="s">
        <v>49</v>
      </c>
      <c r="G20" s="28" t="s">
        <v>49</v>
      </c>
      <c r="H20" s="28" t="s">
        <v>49</v>
      </c>
      <c r="I20" s="28" t="s">
        <v>49</v>
      </c>
      <c r="J20" s="28" t="s">
        <v>49</v>
      </c>
      <c r="K20" s="28" t="s">
        <v>49</v>
      </c>
      <c r="L20" s="28" t="s">
        <v>49</v>
      </c>
      <c r="M20" s="28" t="s">
        <v>49</v>
      </c>
      <c r="N20" s="28" t="s">
        <v>49</v>
      </c>
      <c r="O20" s="28" t="s">
        <v>50</v>
      </c>
      <c r="P20" s="28" t="s">
        <v>49</v>
      </c>
      <c r="Q20" s="51" t="s">
        <v>88</v>
      </c>
      <c r="R20" s="61">
        <v>3.5745999999999998</v>
      </c>
      <c r="S20" s="28" t="s">
        <v>86</v>
      </c>
      <c r="T20" s="28">
        <v>1</v>
      </c>
      <c r="U20" s="61">
        <v>3.5745999999999998</v>
      </c>
      <c r="V20" s="51" t="s">
        <v>58</v>
      </c>
      <c r="W20" s="51" t="s">
        <v>154</v>
      </c>
      <c r="Y20" s="37"/>
      <c r="Z20" s="37"/>
    </row>
    <row r="21" spans="2:26" s="17" customFormat="1" ht="30" customHeight="1" x14ac:dyDescent="0.25">
      <c r="B21" s="28">
        <f t="shared" ref="B21" si="0">B20+1</f>
        <v>4</v>
      </c>
      <c r="C21" s="40">
        <f>'(1) Приобретение электроэнергии'!$C$18</f>
        <v>46112</v>
      </c>
      <c r="D21" s="28" t="s">
        <v>49</v>
      </c>
      <c r="E21" s="28" t="s">
        <v>49</v>
      </c>
      <c r="F21" s="28" t="s">
        <v>49</v>
      </c>
      <c r="G21" s="28" t="s">
        <v>49</v>
      </c>
      <c r="H21" s="28" t="s">
        <v>49</v>
      </c>
      <c r="I21" s="28" t="s">
        <v>49</v>
      </c>
      <c r="J21" s="28" t="s">
        <v>49</v>
      </c>
      <c r="K21" s="28" t="s">
        <v>49</v>
      </c>
      <c r="L21" s="28" t="s">
        <v>49</v>
      </c>
      <c r="M21" s="28" t="s">
        <v>49</v>
      </c>
      <c r="N21" s="28" t="s">
        <v>49</v>
      </c>
      <c r="O21" s="28" t="s">
        <v>50</v>
      </c>
      <c r="P21" s="28" t="s">
        <v>49</v>
      </c>
      <c r="Q21" s="51" t="s">
        <v>89</v>
      </c>
      <c r="R21" s="61">
        <v>0.20512683484469132</v>
      </c>
      <c r="S21" s="28" t="s">
        <v>74</v>
      </c>
      <c r="T21" s="28">
        <v>176.5</v>
      </c>
      <c r="U21" s="61">
        <v>21.754999999999999</v>
      </c>
      <c r="V21" s="51" t="s">
        <v>76</v>
      </c>
      <c r="W21" s="51" t="s">
        <v>155</v>
      </c>
      <c r="Y21" s="37"/>
      <c r="Z21" s="37"/>
    </row>
    <row r="22" spans="2:26" s="17" customFormat="1" ht="30" customHeight="1" x14ac:dyDescent="0.25">
      <c r="B22" s="28">
        <f t="shared" ref="B22" si="1">B21+1</f>
        <v>5</v>
      </c>
      <c r="C22" s="40">
        <f>'(1) Приобретение электроэнергии'!$C$18</f>
        <v>46112</v>
      </c>
      <c r="D22" s="28" t="s">
        <v>49</v>
      </c>
      <c r="E22" s="28" t="s">
        <v>49</v>
      </c>
      <c r="F22" s="28" t="s">
        <v>49</v>
      </c>
      <c r="G22" s="28" t="s">
        <v>49</v>
      </c>
      <c r="H22" s="28" t="s">
        <v>49</v>
      </c>
      <c r="I22" s="28" t="s">
        <v>49</v>
      </c>
      <c r="J22" s="28" t="s">
        <v>49</v>
      </c>
      <c r="K22" s="28" t="s">
        <v>49</v>
      </c>
      <c r="L22" s="28" t="s">
        <v>49</v>
      </c>
      <c r="M22" s="28" t="s">
        <v>49</v>
      </c>
      <c r="N22" s="28" t="s">
        <v>49</v>
      </c>
      <c r="O22" s="28" t="s">
        <v>50</v>
      </c>
      <c r="P22" s="28" t="s">
        <v>49</v>
      </c>
      <c r="Q22" s="51" t="s">
        <v>90</v>
      </c>
      <c r="R22" s="61">
        <v>0.43675999999999998</v>
      </c>
      <c r="S22" s="28" t="s">
        <v>86</v>
      </c>
      <c r="T22" s="28">
        <v>1</v>
      </c>
      <c r="U22" s="61">
        <v>0.43675999999999998</v>
      </c>
      <c r="V22" s="51" t="s">
        <v>63</v>
      </c>
      <c r="W22" s="51" t="s">
        <v>156</v>
      </c>
      <c r="Y22" s="37"/>
      <c r="Z22" s="37"/>
    </row>
    <row r="23" spans="2:26" s="17" customFormat="1" ht="30" customHeight="1" x14ac:dyDescent="0.25">
      <c r="B23" s="28">
        <f t="shared" ref="B23:B42" si="2">B22+1</f>
        <v>6</v>
      </c>
      <c r="C23" s="40">
        <f>'(1) Приобретение электроэнергии'!$C$18</f>
        <v>46112</v>
      </c>
      <c r="D23" s="28" t="s">
        <v>49</v>
      </c>
      <c r="E23" s="28" t="s">
        <v>49</v>
      </c>
      <c r="F23" s="28" t="s">
        <v>49</v>
      </c>
      <c r="G23" s="28" t="s">
        <v>49</v>
      </c>
      <c r="H23" s="28" t="s">
        <v>49</v>
      </c>
      <c r="I23" s="28" t="s">
        <v>49</v>
      </c>
      <c r="J23" s="28" t="s">
        <v>49</v>
      </c>
      <c r="K23" s="28" t="s">
        <v>49</v>
      </c>
      <c r="L23" s="28" t="s">
        <v>49</v>
      </c>
      <c r="M23" s="28" t="s">
        <v>49</v>
      </c>
      <c r="N23" s="28" t="s">
        <v>49</v>
      </c>
      <c r="O23" s="28" t="s">
        <v>50</v>
      </c>
      <c r="P23" s="28" t="s">
        <v>49</v>
      </c>
      <c r="Q23" s="51" t="s">
        <v>91</v>
      </c>
      <c r="R23" s="61">
        <v>2.5810216994259871</v>
      </c>
      <c r="S23" s="28" t="s">
        <v>92</v>
      </c>
      <c r="T23" s="28">
        <v>96.53</v>
      </c>
      <c r="U23" s="61">
        <v>233.74799999999999</v>
      </c>
      <c r="V23" s="51" t="s">
        <v>77</v>
      </c>
      <c r="W23" s="51" t="s">
        <v>157</v>
      </c>
      <c r="Y23" s="37"/>
      <c r="Z23" s="37"/>
    </row>
    <row r="24" spans="2:26" s="17" customFormat="1" ht="30" customHeight="1" x14ac:dyDescent="0.25">
      <c r="B24" s="28">
        <f t="shared" si="2"/>
        <v>7</v>
      </c>
      <c r="C24" s="40">
        <f>'(1) Приобретение электроэнергии'!$C$18</f>
        <v>46112</v>
      </c>
      <c r="D24" s="28" t="s">
        <v>49</v>
      </c>
      <c r="E24" s="28" t="s">
        <v>49</v>
      </c>
      <c r="F24" s="28" t="s">
        <v>49</v>
      </c>
      <c r="G24" s="28" t="s">
        <v>49</v>
      </c>
      <c r="H24" s="28" t="s">
        <v>49</v>
      </c>
      <c r="I24" s="28" t="s">
        <v>49</v>
      </c>
      <c r="J24" s="28" t="s">
        <v>49</v>
      </c>
      <c r="K24" s="28" t="s">
        <v>49</v>
      </c>
      <c r="L24" s="28" t="s">
        <v>49</v>
      </c>
      <c r="M24" s="28" t="s">
        <v>49</v>
      </c>
      <c r="N24" s="28" t="s">
        <v>49</v>
      </c>
      <c r="O24" s="28" t="s">
        <v>50</v>
      </c>
      <c r="P24" s="28" t="s">
        <v>49</v>
      </c>
      <c r="Q24" s="51" t="s">
        <v>93</v>
      </c>
      <c r="R24" s="61">
        <v>23.978999999999999</v>
      </c>
      <c r="S24" s="28" t="s">
        <v>86</v>
      </c>
      <c r="T24" s="28">
        <v>1</v>
      </c>
      <c r="U24" s="61">
        <v>23.978999999999999</v>
      </c>
      <c r="V24" s="51" t="s">
        <v>78</v>
      </c>
      <c r="W24" s="51" t="s">
        <v>158</v>
      </c>
      <c r="Y24" s="37"/>
      <c r="Z24" s="37"/>
    </row>
    <row r="25" spans="2:26" s="17" customFormat="1" ht="32.25" customHeight="1" x14ac:dyDescent="0.25">
      <c r="B25" s="28">
        <f t="shared" si="2"/>
        <v>8</v>
      </c>
      <c r="C25" s="40">
        <f>'(1) Приобретение электроэнергии'!$C$18</f>
        <v>46112</v>
      </c>
      <c r="D25" s="28" t="s">
        <v>49</v>
      </c>
      <c r="E25" s="28" t="s">
        <v>49</v>
      </c>
      <c r="F25" s="28" t="s">
        <v>49</v>
      </c>
      <c r="G25" s="28" t="s">
        <v>49</v>
      </c>
      <c r="H25" s="28" t="s">
        <v>49</v>
      </c>
      <c r="I25" s="28" t="s">
        <v>49</v>
      </c>
      <c r="J25" s="28" t="s">
        <v>49</v>
      </c>
      <c r="K25" s="28" t="s">
        <v>49</v>
      </c>
      <c r="L25" s="28" t="s">
        <v>49</v>
      </c>
      <c r="M25" s="28" t="s">
        <v>49</v>
      </c>
      <c r="N25" s="28" t="s">
        <v>49</v>
      </c>
      <c r="O25" s="28" t="s">
        <v>50</v>
      </c>
      <c r="P25" s="28" t="s">
        <v>49</v>
      </c>
      <c r="Q25" s="62" t="s">
        <v>94</v>
      </c>
      <c r="R25" s="9">
        <v>1.4639599999999999</v>
      </c>
      <c r="S25" s="28" t="s">
        <v>86</v>
      </c>
      <c r="T25" s="49">
        <v>2</v>
      </c>
      <c r="U25" s="57">
        <v>7.34</v>
      </c>
      <c r="V25" s="60" t="s">
        <v>160</v>
      </c>
      <c r="W25" s="60" t="s">
        <v>159</v>
      </c>
      <c r="Y25" s="37"/>
      <c r="Z25" s="37"/>
    </row>
    <row r="26" spans="2:26" s="17" customFormat="1" ht="70.5" customHeight="1" x14ac:dyDescent="0.25">
      <c r="B26" s="28">
        <f>B25+1</f>
        <v>9</v>
      </c>
      <c r="C26" s="40">
        <f>'(1) Приобретение электроэнергии'!$C$18</f>
        <v>46112</v>
      </c>
      <c r="D26" s="28" t="s">
        <v>49</v>
      </c>
      <c r="E26" s="28" t="s">
        <v>49</v>
      </c>
      <c r="F26" s="28" t="s">
        <v>49</v>
      </c>
      <c r="G26" s="28" t="s">
        <v>49</v>
      </c>
      <c r="H26" s="28" t="s">
        <v>49</v>
      </c>
      <c r="I26" s="28" t="s">
        <v>49</v>
      </c>
      <c r="J26" s="28" t="s">
        <v>49</v>
      </c>
      <c r="K26" s="28" t="s">
        <v>49</v>
      </c>
      <c r="L26" s="28" t="s">
        <v>49</v>
      </c>
      <c r="M26" s="28" t="s">
        <v>49</v>
      </c>
      <c r="N26" s="28" t="s">
        <v>49</v>
      </c>
      <c r="O26" s="28" t="s">
        <v>50</v>
      </c>
      <c r="P26" s="28" t="s">
        <v>49</v>
      </c>
      <c r="Q26" s="62" t="s">
        <v>163</v>
      </c>
      <c r="R26" s="61">
        <v>0.24590000000000001</v>
      </c>
      <c r="S26" s="28" t="s">
        <v>86</v>
      </c>
      <c r="T26" s="49">
        <v>6</v>
      </c>
      <c r="U26" s="50">
        <v>3.48</v>
      </c>
      <c r="V26" s="60" t="s">
        <v>161</v>
      </c>
      <c r="W26" s="60" t="s">
        <v>162</v>
      </c>
      <c r="Y26" s="37"/>
      <c r="Z26" s="37"/>
    </row>
    <row r="27" spans="2:26" s="18" customFormat="1" ht="22.5" customHeight="1" x14ac:dyDescent="0.25">
      <c r="B27" s="28">
        <f t="shared" si="2"/>
        <v>10</v>
      </c>
      <c r="C27" s="40">
        <f>'(1) Приобретение электроэнергии'!$C$18</f>
        <v>46112</v>
      </c>
      <c r="D27" s="28" t="s">
        <v>49</v>
      </c>
      <c r="E27" s="28" t="s">
        <v>49</v>
      </c>
      <c r="F27" s="28" t="s">
        <v>49</v>
      </c>
      <c r="G27" s="28" t="s">
        <v>49</v>
      </c>
      <c r="H27" s="28" t="s">
        <v>49</v>
      </c>
      <c r="I27" s="28" t="s">
        <v>49</v>
      </c>
      <c r="J27" s="28" t="s">
        <v>49</v>
      </c>
      <c r="K27" s="28" t="s">
        <v>49</v>
      </c>
      <c r="L27" s="28" t="s">
        <v>49</v>
      </c>
      <c r="M27" s="28" t="s">
        <v>49</v>
      </c>
      <c r="N27" s="28" t="s">
        <v>49</v>
      </c>
      <c r="O27" s="28" t="s">
        <v>50</v>
      </c>
      <c r="P27" s="28" t="s">
        <v>49</v>
      </c>
      <c r="Q27" s="62" t="s">
        <v>95</v>
      </c>
      <c r="R27" s="61">
        <v>44.908549999999998</v>
      </c>
      <c r="S27" s="28" t="s">
        <v>86</v>
      </c>
      <c r="T27" s="49">
        <v>36</v>
      </c>
      <c r="U27" s="50">
        <v>44.908549999999998</v>
      </c>
      <c r="V27" s="60" t="s">
        <v>79</v>
      </c>
      <c r="W27" s="60" t="s">
        <v>164</v>
      </c>
      <c r="Y27" s="37"/>
      <c r="Z27" s="37"/>
    </row>
    <row r="28" spans="2:26" s="18" customFormat="1" ht="34.5" customHeight="1" x14ac:dyDescent="0.25">
      <c r="B28" s="28">
        <f t="shared" si="2"/>
        <v>11</v>
      </c>
      <c r="C28" s="40">
        <f>'(1) Приобретение электроэнергии'!$C$18</f>
        <v>46112</v>
      </c>
      <c r="D28" s="28" t="s">
        <v>49</v>
      </c>
      <c r="E28" s="28" t="s">
        <v>49</v>
      </c>
      <c r="F28" s="28" t="s">
        <v>49</v>
      </c>
      <c r="G28" s="28" t="s">
        <v>49</v>
      </c>
      <c r="H28" s="28" t="s">
        <v>49</v>
      </c>
      <c r="I28" s="28" t="s">
        <v>49</v>
      </c>
      <c r="J28" s="28" t="s">
        <v>49</v>
      </c>
      <c r="K28" s="28" t="s">
        <v>49</v>
      </c>
      <c r="L28" s="28" t="s">
        <v>49</v>
      </c>
      <c r="M28" s="28" t="s">
        <v>49</v>
      </c>
      <c r="N28" s="28" t="s">
        <v>49</v>
      </c>
      <c r="O28" s="28" t="s">
        <v>50</v>
      </c>
      <c r="P28" s="28" t="s">
        <v>49</v>
      </c>
      <c r="Q28" s="62" t="s">
        <v>96</v>
      </c>
      <c r="R28" s="61">
        <v>2.9611000000000001</v>
      </c>
      <c r="S28" s="28" t="s">
        <v>86</v>
      </c>
      <c r="T28" s="49">
        <v>1</v>
      </c>
      <c r="U28" s="50">
        <v>2.5990000000000002</v>
      </c>
      <c r="V28" s="60" t="s">
        <v>97</v>
      </c>
      <c r="W28" s="60" t="s">
        <v>165</v>
      </c>
      <c r="Y28" s="37"/>
      <c r="Z28" s="37"/>
    </row>
    <row r="29" spans="2:26" s="18" customFormat="1" ht="53.25" customHeight="1" x14ac:dyDescent="0.25">
      <c r="B29" s="28">
        <f t="shared" si="2"/>
        <v>12</v>
      </c>
      <c r="C29" s="40">
        <f>'(1) Приобретение электроэнергии'!$C$18</f>
        <v>46112</v>
      </c>
      <c r="D29" s="28" t="s">
        <v>49</v>
      </c>
      <c r="E29" s="28" t="s">
        <v>49</v>
      </c>
      <c r="F29" s="28" t="s">
        <v>49</v>
      </c>
      <c r="G29" s="28" t="s">
        <v>49</v>
      </c>
      <c r="H29" s="28" t="s">
        <v>49</v>
      </c>
      <c r="I29" s="28" t="s">
        <v>49</v>
      </c>
      <c r="J29" s="28" t="s">
        <v>49</v>
      </c>
      <c r="K29" s="28" t="s">
        <v>49</v>
      </c>
      <c r="L29" s="28" t="s">
        <v>49</v>
      </c>
      <c r="M29" s="28" t="s">
        <v>49</v>
      </c>
      <c r="N29" s="28" t="s">
        <v>49</v>
      </c>
      <c r="O29" s="28" t="s">
        <v>50</v>
      </c>
      <c r="P29" s="28" t="s">
        <v>49</v>
      </c>
      <c r="Q29" s="62" t="s">
        <v>98</v>
      </c>
      <c r="R29" s="61">
        <v>39.75</v>
      </c>
      <c r="S29" s="28" t="s">
        <v>86</v>
      </c>
      <c r="T29" s="49">
        <v>23</v>
      </c>
      <c r="U29" s="50">
        <v>14.95</v>
      </c>
      <c r="V29" s="60" t="s">
        <v>99</v>
      </c>
      <c r="W29" s="60" t="s">
        <v>166</v>
      </c>
      <c r="Y29" s="37"/>
      <c r="Z29" s="37"/>
    </row>
    <row r="30" spans="2:26" s="18" customFormat="1" ht="53.25" customHeight="1" x14ac:dyDescent="0.25">
      <c r="B30" s="28">
        <f t="shared" si="2"/>
        <v>13</v>
      </c>
      <c r="C30" s="40">
        <f>'(1) Приобретение электроэнергии'!$C$18</f>
        <v>46112</v>
      </c>
      <c r="D30" s="28" t="s">
        <v>49</v>
      </c>
      <c r="E30" s="28" t="s">
        <v>49</v>
      </c>
      <c r="F30" s="28" t="s">
        <v>49</v>
      </c>
      <c r="G30" s="28" t="s">
        <v>49</v>
      </c>
      <c r="H30" s="28" t="s">
        <v>49</v>
      </c>
      <c r="I30" s="28" t="s">
        <v>49</v>
      </c>
      <c r="J30" s="28" t="s">
        <v>49</v>
      </c>
      <c r="K30" s="28" t="s">
        <v>49</v>
      </c>
      <c r="L30" s="28" t="s">
        <v>49</v>
      </c>
      <c r="M30" s="28" t="s">
        <v>49</v>
      </c>
      <c r="N30" s="28" t="s">
        <v>49</v>
      </c>
      <c r="O30" s="28" t="s">
        <v>50</v>
      </c>
      <c r="P30" s="28" t="s">
        <v>49</v>
      </c>
      <c r="Q30" s="62" t="s">
        <v>70</v>
      </c>
      <c r="R30" s="61">
        <v>2.1</v>
      </c>
      <c r="S30" s="28" t="s">
        <v>86</v>
      </c>
      <c r="T30" s="49">
        <v>2</v>
      </c>
      <c r="U30" s="50">
        <v>2.1</v>
      </c>
      <c r="V30" s="60" t="s">
        <v>80</v>
      </c>
      <c r="W30" s="60" t="s">
        <v>167</v>
      </c>
      <c r="Y30" s="37"/>
      <c r="Z30" s="37"/>
    </row>
    <row r="31" spans="2:26" s="17" customFormat="1" ht="34.5" customHeight="1" x14ac:dyDescent="0.25">
      <c r="B31" s="28">
        <f t="shared" si="2"/>
        <v>14</v>
      </c>
      <c r="C31" s="40">
        <f>'(1) Приобретение электроэнергии'!$C$18</f>
        <v>46112</v>
      </c>
      <c r="D31" s="28" t="s">
        <v>49</v>
      </c>
      <c r="E31" s="28" t="s">
        <v>49</v>
      </c>
      <c r="F31" s="28" t="s">
        <v>49</v>
      </c>
      <c r="G31" s="28" t="s">
        <v>49</v>
      </c>
      <c r="H31" s="28" t="s">
        <v>49</v>
      </c>
      <c r="I31" s="28" t="s">
        <v>49</v>
      </c>
      <c r="J31" s="28" t="s">
        <v>49</v>
      </c>
      <c r="K31" s="28" t="s">
        <v>49</v>
      </c>
      <c r="L31" s="28" t="s">
        <v>49</v>
      </c>
      <c r="M31" s="28" t="s">
        <v>49</v>
      </c>
      <c r="N31" s="28" t="s">
        <v>49</v>
      </c>
      <c r="O31" s="28" t="s">
        <v>50</v>
      </c>
      <c r="P31" s="28" t="s">
        <v>49</v>
      </c>
      <c r="Q31" s="62" t="s">
        <v>100</v>
      </c>
      <c r="R31" s="61">
        <v>594.78499999999997</v>
      </c>
      <c r="S31" s="28" t="s">
        <v>86</v>
      </c>
      <c r="T31" s="49">
        <v>3</v>
      </c>
      <c r="U31" s="50">
        <v>1805.07</v>
      </c>
      <c r="V31" s="60" t="s">
        <v>101</v>
      </c>
      <c r="W31" s="60" t="s">
        <v>170</v>
      </c>
      <c r="Y31" s="37"/>
      <c r="Z31" s="37"/>
    </row>
    <row r="32" spans="2:26" s="17" customFormat="1" ht="34.5" customHeight="1" x14ac:dyDescent="0.25">
      <c r="B32" s="28">
        <f t="shared" si="2"/>
        <v>15</v>
      </c>
      <c r="C32" s="40">
        <f>'(1) Приобретение электроэнергии'!$C$18</f>
        <v>46112</v>
      </c>
      <c r="D32" s="28" t="s">
        <v>49</v>
      </c>
      <c r="E32" s="28" t="s">
        <v>49</v>
      </c>
      <c r="F32" s="28" t="s">
        <v>49</v>
      </c>
      <c r="G32" s="28" t="s">
        <v>49</v>
      </c>
      <c r="H32" s="28" t="s">
        <v>49</v>
      </c>
      <c r="I32" s="28" t="s">
        <v>49</v>
      </c>
      <c r="J32" s="28" t="s">
        <v>49</v>
      </c>
      <c r="K32" s="28" t="s">
        <v>49</v>
      </c>
      <c r="L32" s="28" t="s">
        <v>49</v>
      </c>
      <c r="M32" s="28" t="s">
        <v>49</v>
      </c>
      <c r="N32" s="28" t="s">
        <v>49</v>
      </c>
      <c r="O32" s="28" t="s">
        <v>50</v>
      </c>
      <c r="P32" s="28" t="s">
        <v>49</v>
      </c>
      <c r="Q32" s="62" t="s">
        <v>102</v>
      </c>
      <c r="R32" s="61"/>
      <c r="S32" s="28" t="s">
        <v>103</v>
      </c>
      <c r="T32" s="49">
        <v>257</v>
      </c>
      <c r="U32" s="50">
        <v>704.12300000000005</v>
      </c>
      <c r="V32" s="60" t="s">
        <v>101</v>
      </c>
      <c r="W32" s="60" t="s">
        <v>169</v>
      </c>
      <c r="Y32" s="37"/>
      <c r="Z32" s="37"/>
    </row>
    <row r="33" spans="2:26" s="17" customFormat="1" ht="62.25" customHeight="1" x14ac:dyDescent="0.25">
      <c r="B33" s="28">
        <f t="shared" si="2"/>
        <v>16</v>
      </c>
      <c r="C33" s="40">
        <f>'(1) Приобретение электроэнергии'!$C$18</f>
        <v>46112</v>
      </c>
      <c r="D33" s="28" t="s">
        <v>49</v>
      </c>
      <c r="E33" s="28" t="s">
        <v>49</v>
      </c>
      <c r="F33" s="28" t="s">
        <v>49</v>
      </c>
      <c r="G33" s="28" t="s">
        <v>49</v>
      </c>
      <c r="H33" s="28" t="s">
        <v>49</v>
      </c>
      <c r="I33" s="28" t="s">
        <v>49</v>
      </c>
      <c r="J33" s="28" t="s">
        <v>49</v>
      </c>
      <c r="K33" s="28" t="s">
        <v>49</v>
      </c>
      <c r="L33" s="28" t="s">
        <v>49</v>
      </c>
      <c r="M33" s="28" t="s">
        <v>49</v>
      </c>
      <c r="N33" s="28" t="s">
        <v>49</v>
      </c>
      <c r="O33" s="28" t="s">
        <v>50</v>
      </c>
      <c r="P33" s="28" t="s">
        <v>49</v>
      </c>
      <c r="Q33" s="62" t="s">
        <v>104</v>
      </c>
      <c r="R33" s="61"/>
      <c r="S33" s="28" t="s">
        <v>86</v>
      </c>
      <c r="T33" s="61">
        <v>465</v>
      </c>
      <c r="U33" s="50">
        <v>39.676000000000002</v>
      </c>
      <c r="V33" s="60" t="s">
        <v>101</v>
      </c>
      <c r="W33" s="60" t="s">
        <v>168</v>
      </c>
      <c r="Y33" s="37"/>
      <c r="Z33" s="37"/>
    </row>
    <row r="34" spans="2:26" s="17" customFormat="1" ht="48.75" customHeight="1" x14ac:dyDescent="0.25">
      <c r="B34" s="28">
        <f t="shared" si="2"/>
        <v>17</v>
      </c>
      <c r="C34" s="40">
        <f>'(1) Приобретение электроэнергии'!$C$18</f>
        <v>46112</v>
      </c>
      <c r="D34" s="28" t="s">
        <v>49</v>
      </c>
      <c r="E34" s="28" t="s">
        <v>49</v>
      </c>
      <c r="F34" s="28" t="s">
        <v>49</v>
      </c>
      <c r="G34" s="28" t="s">
        <v>49</v>
      </c>
      <c r="H34" s="28" t="s">
        <v>49</v>
      </c>
      <c r="I34" s="28" t="s">
        <v>49</v>
      </c>
      <c r="J34" s="28" t="s">
        <v>49</v>
      </c>
      <c r="K34" s="28" t="s">
        <v>49</v>
      </c>
      <c r="L34" s="28" t="s">
        <v>49</v>
      </c>
      <c r="M34" s="28" t="s">
        <v>49</v>
      </c>
      <c r="N34" s="28" t="s">
        <v>49</v>
      </c>
      <c r="O34" s="28" t="s">
        <v>50</v>
      </c>
      <c r="P34" s="28" t="s">
        <v>49</v>
      </c>
      <c r="Q34" s="62" t="s">
        <v>71</v>
      </c>
      <c r="R34" s="61">
        <v>3.66</v>
      </c>
      <c r="S34" s="28" t="s">
        <v>86</v>
      </c>
      <c r="T34" s="61">
        <v>1</v>
      </c>
      <c r="U34" s="50">
        <v>3.66</v>
      </c>
      <c r="V34" s="60" t="s">
        <v>56</v>
      </c>
      <c r="W34" s="60" t="s">
        <v>171</v>
      </c>
      <c r="Y34" s="37"/>
      <c r="Z34" s="37"/>
    </row>
    <row r="35" spans="2:26" s="17" customFormat="1" ht="72.75" customHeight="1" x14ac:dyDescent="0.25">
      <c r="B35" s="28">
        <f t="shared" si="2"/>
        <v>18</v>
      </c>
      <c r="C35" s="40">
        <f>'(1) Приобретение электроэнергии'!$C$18</f>
        <v>46112</v>
      </c>
      <c r="D35" s="28" t="s">
        <v>49</v>
      </c>
      <c r="E35" s="28" t="s">
        <v>49</v>
      </c>
      <c r="F35" s="28" t="s">
        <v>49</v>
      </c>
      <c r="G35" s="28" t="s">
        <v>49</v>
      </c>
      <c r="H35" s="28" t="s">
        <v>49</v>
      </c>
      <c r="I35" s="28" t="s">
        <v>49</v>
      </c>
      <c r="J35" s="28" t="s">
        <v>49</v>
      </c>
      <c r="K35" s="28" t="s">
        <v>49</v>
      </c>
      <c r="L35" s="28" t="s">
        <v>49</v>
      </c>
      <c r="M35" s="28" t="s">
        <v>49</v>
      </c>
      <c r="N35" s="28" t="s">
        <v>49</v>
      </c>
      <c r="O35" s="28" t="s">
        <v>50</v>
      </c>
      <c r="P35" s="28" t="s">
        <v>49</v>
      </c>
      <c r="Q35" s="62" t="s">
        <v>72</v>
      </c>
      <c r="R35" s="61">
        <v>27.616870000000002</v>
      </c>
      <c r="S35" s="28" t="s">
        <v>86</v>
      </c>
      <c r="T35" s="49">
        <v>5</v>
      </c>
      <c r="U35" s="50">
        <v>34.279000000000003</v>
      </c>
      <c r="V35" s="60" t="s">
        <v>105</v>
      </c>
      <c r="W35" s="60" t="s">
        <v>172</v>
      </c>
      <c r="Y35" s="37"/>
      <c r="Z35" s="37"/>
    </row>
    <row r="36" spans="2:26" s="17" customFormat="1" ht="102.75" customHeight="1" x14ac:dyDescent="0.25">
      <c r="B36" s="28">
        <f t="shared" si="2"/>
        <v>19</v>
      </c>
      <c r="C36" s="40">
        <f>'(1) Приобретение электроэнергии'!$C$18</f>
        <v>46112</v>
      </c>
      <c r="D36" s="28" t="s">
        <v>49</v>
      </c>
      <c r="E36" s="28" t="s">
        <v>49</v>
      </c>
      <c r="F36" s="28" t="s">
        <v>49</v>
      </c>
      <c r="G36" s="28" t="s">
        <v>49</v>
      </c>
      <c r="H36" s="28" t="s">
        <v>49</v>
      </c>
      <c r="I36" s="28" t="s">
        <v>49</v>
      </c>
      <c r="J36" s="28" t="s">
        <v>49</v>
      </c>
      <c r="K36" s="28" t="s">
        <v>49</v>
      </c>
      <c r="L36" s="28" t="s">
        <v>49</v>
      </c>
      <c r="M36" s="28" t="s">
        <v>49</v>
      </c>
      <c r="N36" s="28" t="s">
        <v>49</v>
      </c>
      <c r="O36" s="28" t="s">
        <v>50</v>
      </c>
      <c r="P36" s="28" t="s">
        <v>49</v>
      </c>
      <c r="Q36" s="62" t="s">
        <v>106</v>
      </c>
      <c r="R36" s="61">
        <v>3.9249999999999998</v>
      </c>
      <c r="S36" s="28" t="s">
        <v>107</v>
      </c>
      <c r="T36" s="49">
        <v>11</v>
      </c>
      <c r="U36" s="50">
        <v>7.7</v>
      </c>
      <c r="V36" s="60" t="s">
        <v>108</v>
      </c>
      <c r="W36" s="60" t="s">
        <v>173</v>
      </c>
      <c r="Y36" s="37"/>
      <c r="Z36" s="37"/>
    </row>
    <row r="37" spans="2:26" s="17" customFormat="1" ht="31.5" x14ac:dyDescent="0.25">
      <c r="B37" s="28">
        <f t="shared" si="2"/>
        <v>20</v>
      </c>
      <c r="C37" s="40">
        <f>'(1) Приобретение электроэнергии'!$C$18</f>
        <v>46112</v>
      </c>
      <c r="D37" s="28" t="s">
        <v>49</v>
      </c>
      <c r="E37" s="28" t="s">
        <v>49</v>
      </c>
      <c r="F37" s="28" t="s">
        <v>49</v>
      </c>
      <c r="G37" s="28" t="s">
        <v>49</v>
      </c>
      <c r="H37" s="28" t="s">
        <v>49</v>
      </c>
      <c r="I37" s="28" t="s">
        <v>49</v>
      </c>
      <c r="J37" s="28" t="s">
        <v>49</v>
      </c>
      <c r="K37" s="28" t="s">
        <v>49</v>
      </c>
      <c r="L37" s="28" t="s">
        <v>49</v>
      </c>
      <c r="M37" s="28" t="s">
        <v>49</v>
      </c>
      <c r="N37" s="28" t="s">
        <v>49</v>
      </c>
      <c r="O37" s="28" t="s">
        <v>50</v>
      </c>
      <c r="P37" s="28" t="s">
        <v>49</v>
      </c>
      <c r="Q37" s="51" t="s">
        <v>73</v>
      </c>
      <c r="R37" s="61">
        <v>0.32774000000000003</v>
      </c>
      <c r="S37" s="58" t="s">
        <v>86</v>
      </c>
      <c r="T37" s="57">
        <v>1</v>
      </c>
      <c r="U37" s="50">
        <v>0.32774000000000003</v>
      </c>
      <c r="V37" s="51" t="s">
        <v>64</v>
      </c>
      <c r="W37" s="63" t="s">
        <v>174</v>
      </c>
      <c r="Y37" s="37"/>
      <c r="Z37" s="37"/>
    </row>
    <row r="38" spans="2:26" s="17" customFormat="1" ht="31.5" x14ac:dyDescent="0.25">
      <c r="B38" s="28">
        <f t="shared" si="2"/>
        <v>21</v>
      </c>
      <c r="C38" s="40">
        <f>'(1) Приобретение электроэнергии'!$C$18</f>
        <v>46112</v>
      </c>
      <c r="D38" s="28" t="s">
        <v>49</v>
      </c>
      <c r="E38" s="28" t="s">
        <v>49</v>
      </c>
      <c r="F38" s="28" t="s">
        <v>49</v>
      </c>
      <c r="G38" s="28" t="s">
        <v>49</v>
      </c>
      <c r="H38" s="28" t="s">
        <v>49</v>
      </c>
      <c r="I38" s="28" t="s">
        <v>49</v>
      </c>
      <c r="J38" s="28" t="s">
        <v>49</v>
      </c>
      <c r="K38" s="28" t="s">
        <v>49</v>
      </c>
      <c r="L38" s="28" t="s">
        <v>49</v>
      </c>
      <c r="M38" s="28" t="s">
        <v>49</v>
      </c>
      <c r="N38" s="28" t="s">
        <v>49</v>
      </c>
      <c r="O38" s="28" t="s">
        <v>50</v>
      </c>
      <c r="P38" s="28" t="s">
        <v>49</v>
      </c>
      <c r="Q38" s="62" t="s">
        <v>109</v>
      </c>
      <c r="R38" s="61">
        <v>80</v>
      </c>
      <c r="S38" s="28" t="s">
        <v>86</v>
      </c>
      <c r="T38" s="49">
        <v>1</v>
      </c>
      <c r="U38" s="50">
        <v>80</v>
      </c>
      <c r="V38" s="60" t="s">
        <v>59</v>
      </c>
      <c r="W38" s="60" t="s">
        <v>175</v>
      </c>
      <c r="Y38" s="37"/>
      <c r="Z38" s="37"/>
    </row>
    <row r="39" spans="2:26" s="17" customFormat="1" ht="15.75" x14ac:dyDescent="0.25">
      <c r="B39" s="28">
        <f t="shared" si="2"/>
        <v>22</v>
      </c>
      <c r="C39" s="40">
        <f>'(1) Приобретение электроэнергии'!$C$18</f>
        <v>46112</v>
      </c>
      <c r="D39" s="28" t="s">
        <v>49</v>
      </c>
      <c r="E39" s="28" t="s">
        <v>49</v>
      </c>
      <c r="F39" s="28" t="s">
        <v>49</v>
      </c>
      <c r="G39" s="28" t="s">
        <v>49</v>
      </c>
      <c r="H39" s="28" t="s">
        <v>49</v>
      </c>
      <c r="I39" s="28" t="s">
        <v>49</v>
      </c>
      <c r="J39" s="28" t="s">
        <v>49</v>
      </c>
      <c r="K39" s="28" t="s">
        <v>49</v>
      </c>
      <c r="L39" s="28" t="s">
        <v>49</v>
      </c>
      <c r="M39" s="28" t="s">
        <v>49</v>
      </c>
      <c r="N39" s="28" t="s">
        <v>49</v>
      </c>
      <c r="O39" s="28" t="s">
        <v>50</v>
      </c>
      <c r="P39" s="28" t="s">
        <v>49</v>
      </c>
      <c r="Q39" s="62" t="s">
        <v>110</v>
      </c>
      <c r="R39" s="61">
        <v>1.30869375</v>
      </c>
      <c r="S39" s="28" t="s">
        <v>74</v>
      </c>
      <c r="T39" s="49">
        <v>19.8</v>
      </c>
      <c r="U39" s="50">
        <v>25.911999999999999</v>
      </c>
      <c r="V39" s="60" t="s">
        <v>81</v>
      </c>
      <c r="W39" s="60" t="s">
        <v>176</v>
      </c>
      <c r="Y39" s="37"/>
      <c r="Z39" s="37"/>
    </row>
    <row r="40" spans="2:26" s="17" customFormat="1" ht="15.75" x14ac:dyDescent="0.25">
      <c r="B40" s="28">
        <f t="shared" si="2"/>
        <v>23</v>
      </c>
      <c r="C40" s="40">
        <f>'(1) Приобретение электроэнергии'!$C$18</f>
        <v>46112</v>
      </c>
      <c r="D40" s="28" t="s">
        <v>49</v>
      </c>
      <c r="E40" s="28" t="s">
        <v>49</v>
      </c>
      <c r="F40" s="28" t="s">
        <v>49</v>
      </c>
      <c r="G40" s="28" t="s">
        <v>49</v>
      </c>
      <c r="H40" s="28" t="s">
        <v>49</v>
      </c>
      <c r="I40" s="28" t="s">
        <v>49</v>
      </c>
      <c r="J40" s="28" t="s">
        <v>49</v>
      </c>
      <c r="K40" s="28" t="s">
        <v>49</v>
      </c>
      <c r="L40" s="28" t="s">
        <v>49</v>
      </c>
      <c r="M40" s="28" t="s">
        <v>49</v>
      </c>
      <c r="N40" s="28" t="s">
        <v>49</v>
      </c>
      <c r="O40" s="28" t="s">
        <v>50</v>
      </c>
      <c r="P40" s="28" t="s">
        <v>49</v>
      </c>
      <c r="Q40" s="62" t="s">
        <v>111</v>
      </c>
      <c r="R40" s="61">
        <v>40.15014</v>
      </c>
      <c r="S40" s="28" t="s">
        <v>86</v>
      </c>
      <c r="T40" s="49">
        <v>1</v>
      </c>
      <c r="U40" s="50">
        <v>40.15014</v>
      </c>
      <c r="V40" s="60" t="s">
        <v>112</v>
      </c>
      <c r="W40" s="60" t="s">
        <v>177</v>
      </c>
      <c r="Y40" s="37"/>
      <c r="Z40" s="37"/>
    </row>
    <row r="41" spans="2:26" s="17" customFormat="1" ht="15.75" x14ac:dyDescent="0.25">
      <c r="B41" s="28">
        <f t="shared" si="2"/>
        <v>24</v>
      </c>
      <c r="C41" s="40">
        <f>'(1) Приобретение электроэнергии'!$C$18</f>
        <v>46112</v>
      </c>
      <c r="D41" s="28" t="s">
        <v>49</v>
      </c>
      <c r="E41" s="28" t="s">
        <v>49</v>
      </c>
      <c r="F41" s="28" t="s">
        <v>49</v>
      </c>
      <c r="G41" s="28" t="s">
        <v>49</v>
      </c>
      <c r="H41" s="28" t="s">
        <v>49</v>
      </c>
      <c r="I41" s="28" t="s">
        <v>49</v>
      </c>
      <c r="J41" s="28" t="s">
        <v>49</v>
      </c>
      <c r="K41" s="28" t="s">
        <v>49</v>
      </c>
      <c r="L41" s="28" t="s">
        <v>49</v>
      </c>
      <c r="M41" s="28" t="s">
        <v>49</v>
      </c>
      <c r="N41" s="28" t="s">
        <v>49</v>
      </c>
      <c r="O41" s="28" t="s">
        <v>50</v>
      </c>
      <c r="P41" s="28" t="s">
        <v>49</v>
      </c>
      <c r="Q41" s="62" t="s">
        <v>113</v>
      </c>
      <c r="R41" s="61">
        <v>8.25</v>
      </c>
      <c r="S41" s="28" t="s">
        <v>107</v>
      </c>
      <c r="T41" s="49">
        <v>16</v>
      </c>
      <c r="U41" s="50">
        <v>161</v>
      </c>
      <c r="V41" s="60" t="s">
        <v>114</v>
      </c>
      <c r="W41" s="60" t="s">
        <v>178</v>
      </c>
      <c r="Y41" s="37"/>
      <c r="Z41" s="37"/>
    </row>
    <row r="42" spans="2:26" s="17" customFormat="1" ht="30" customHeight="1" x14ac:dyDescent="0.25">
      <c r="B42" s="28">
        <f t="shared" si="2"/>
        <v>25</v>
      </c>
      <c r="C42" s="40">
        <f>'(1) Приобретение электроэнергии'!$C$18</f>
        <v>46112</v>
      </c>
      <c r="D42" s="28" t="s">
        <v>49</v>
      </c>
      <c r="E42" s="28" t="s">
        <v>49</v>
      </c>
      <c r="F42" s="28" t="s">
        <v>49</v>
      </c>
      <c r="G42" s="28" t="s">
        <v>49</v>
      </c>
      <c r="H42" s="28" t="s">
        <v>49</v>
      </c>
      <c r="I42" s="28" t="s">
        <v>49</v>
      </c>
      <c r="J42" s="28" t="s">
        <v>49</v>
      </c>
      <c r="K42" s="28" t="s">
        <v>49</v>
      </c>
      <c r="L42" s="28" t="s">
        <v>49</v>
      </c>
      <c r="M42" s="28" t="s">
        <v>49</v>
      </c>
      <c r="N42" s="28" t="s">
        <v>49</v>
      </c>
      <c r="O42" s="28" t="s">
        <v>50</v>
      </c>
      <c r="P42" s="28" t="s">
        <v>49</v>
      </c>
      <c r="Q42" s="51" t="s">
        <v>115</v>
      </c>
      <c r="R42" s="61">
        <v>15.892970000000002</v>
      </c>
      <c r="S42" s="28" t="s">
        <v>86</v>
      </c>
      <c r="T42" s="49">
        <v>2</v>
      </c>
      <c r="U42" s="61">
        <v>19.529</v>
      </c>
      <c r="V42" s="51" t="s">
        <v>116</v>
      </c>
      <c r="W42" s="51" t="s">
        <v>179</v>
      </c>
      <c r="Y42" s="37"/>
      <c r="Z42" s="37"/>
    </row>
    <row r="43" spans="2:26" s="18" customFormat="1" x14ac:dyDescent="0.25">
      <c r="Q43" s="55"/>
      <c r="R43" s="55"/>
      <c r="S43" s="55"/>
      <c r="U43" s="24"/>
    </row>
    <row r="44" spans="2:26" s="42" customFormat="1" x14ac:dyDescent="0.25">
      <c r="B44" s="42" t="str">
        <f>'(1) Приобретение электроэнергии'!B21</f>
        <v>* Информация представлена при наличии документов по состоянию на 09.05.2026</v>
      </c>
      <c r="Q44" s="56"/>
      <c r="R44" s="56"/>
      <c r="S44" s="56"/>
      <c r="U44" s="47"/>
    </row>
    <row r="45" spans="2:26" s="18" customFormat="1" x14ac:dyDescent="0.25">
      <c r="Q45" s="55"/>
      <c r="U45" s="24"/>
    </row>
    <row r="46" spans="2:26" s="18" customFormat="1" x14ac:dyDescent="0.25">
      <c r="Q46" s="55"/>
      <c r="T46" s="25"/>
      <c r="U46" s="25"/>
    </row>
    <row r="55" spans="20:20" x14ac:dyDescent="0.25">
      <c r="T55" s="41"/>
    </row>
  </sheetData>
  <autoFilter ref="B17:Z44" xr:uid="{00000000-0001-0000-0900-000000000000}"/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phoneticPr fontId="14" type="noConversion"/>
  <hyperlinks>
    <hyperlink ref="W3" location="sub_0" display="sub_0" xr:uid="{00000000-0004-0000-0900-000000000000}"/>
  </hyperlinks>
  <pageMargins left="0" right="0" top="0.74803149606299213" bottom="0.74803149606299213" header="0.31496062992125984" footer="0.31496062992125984"/>
  <pageSetup paperSize="9" scale="4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W38"/>
  <sheetViews>
    <sheetView zoomScale="82" zoomScaleNormal="82" workbookViewId="0">
      <selection activeCell="S25" sqref="S25"/>
    </sheetView>
  </sheetViews>
  <sheetFormatPr defaultRowHeight="15" x14ac:dyDescent="0.25"/>
  <cols>
    <col min="1" max="1" width="5.28515625" customWidth="1"/>
    <col min="3" max="3" width="12.5703125" customWidth="1"/>
    <col min="4" max="4" width="12" customWidth="1"/>
    <col min="5" max="5" width="13.5703125" customWidth="1"/>
    <col min="6" max="6" width="11.1406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0.28515625" customWidth="1"/>
    <col min="18" max="18" width="13.140625" customWidth="1"/>
    <col min="19" max="20" width="12.85546875" customWidth="1"/>
    <col min="21" max="21" width="13.85546875" customWidth="1"/>
    <col min="22" max="22" width="21.7109375" customWidth="1"/>
    <col min="23" max="23" width="20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57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47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43" t="str">
        <f>'(1) Приобретение электроэнергии'!B8</f>
        <v>апрель 2026г.</v>
      </c>
      <c r="L8" s="5" t="s">
        <v>2</v>
      </c>
    </row>
    <row r="9" spans="2:23" ht="15.75" x14ac:dyDescent="0.25">
      <c r="B9" s="4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64" t="s">
        <v>3</v>
      </c>
      <c r="C12" s="64" t="s">
        <v>4</v>
      </c>
      <c r="D12" s="64" t="s">
        <v>5</v>
      </c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 t="s">
        <v>6</v>
      </c>
      <c r="R12" s="64" t="s">
        <v>7</v>
      </c>
      <c r="S12" s="64" t="s">
        <v>8</v>
      </c>
      <c r="T12" s="64" t="s">
        <v>9</v>
      </c>
      <c r="U12" s="64" t="s">
        <v>10</v>
      </c>
      <c r="V12" s="64" t="s">
        <v>11</v>
      </c>
      <c r="W12" s="64" t="s">
        <v>12</v>
      </c>
    </row>
    <row r="13" spans="2:23" s="7" customFormat="1" ht="15.75" x14ac:dyDescent="0.25">
      <c r="B13" s="64"/>
      <c r="C13" s="64"/>
      <c r="D13" s="64" t="s">
        <v>13</v>
      </c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 t="s">
        <v>14</v>
      </c>
      <c r="P13" s="64"/>
      <c r="Q13" s="64"/>
      <c r="R13" s="64"/>
      <c r="S13" s="64"/>
      <c r="T13" s="64"/>
      <c r="U13" s="64"/>
      <c r="V13" s="64"/>
      <c r="W13" s="64"/>
    </row>
    <row r="14" spans="2:23" s="7" customFormat="1" ht="15.75" x14ac:dyDescent="0.25">
      <c r="B14" s="64"/>
      <c r="C14" s="64"/>
      <c r="D14" s="64" t="s">
        <v>15</v>
      </c>
      <c r="E14" s="64"/>
      <c r="F14" s="64"/>
      <c r="G14" s="64"/>
      <c r="H14" s="64"/>
      <c r="I14" s="64"/>
      <c r="J14" s="64"/>
      <c r="K14" s="64"/>
      <c r="L14" s="64"/>
      <c r="M14" s="64"/>
      <c r="N14" s="64" t="s">
        <v>16</v>
      </c>
      <c r="O14" s="64"/>
      <c r="P14" s="64"/>
      <c r="Q14" s="64"/>
      <c r="R14" s="64"/>
      <c r="S14" s="64"/>
      <c r="T14" s="64"/>
      <c r="U14" s="64"/>
      <c r="V14" s="64"/>
      <c r="W14" s="64"/>
    </row>
    <row r="15" spans="2:23" s="7" customFormat="1" ht="31.5" customHeight="1" x14ac:dyDescent="0.25">
      <c r="B15" s="64"/>
      <c r="C15" s="64"/>
      <c r="D15" s="64" t="s">
        <v>17</v>
      </c>
      <c r="E15" s="64"/>
      <c r="F15" s="64"/>
      <c r="G15" s="64" t="s">
        <v>18</v>
      </c>
      <c r="H15" s="64"/>
      <c r="I15" s="64"/>
      <c r="J15" s="64" t="s">
        <v>19</v>
      </c>
      <c r="K15" s="64"/>
      <c r="L15" s="64" t="s">
        <v>20</v>
      </c>
      <c r="M15" s="64"/>
      <c r="N15" s="64"/>
      <c r="O15" s="64" t="s">
        <v>21</v>
      </c>
      <c r="P15" s="64" t="s">
        <v>22</v>
      </c>
      <c r="Q15" s="64"/>
      <c r="R15" s="64"/>
      <c r="S15" s="64"/>
      <c r="T15" s="64"/>
      <c r="U15" s="64"/>
      <c r="V15" s="64"/>
      <c r="W15" s="64"/>
    </row>
    <row r="16" spans="2:23" s="7" customFormat="1" ht="78.75" x14ac:dyDescent="0.25">
      <c r="B16" s="64"/>
      <c r="C16" s="6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64"/>
      <c r="O16" s="64"/>
      <c r="P16" s="64"/>
      <c r="Q16" s="64"/>
      <c r="R16" s="64"/>
      <c r="S16" s="64"/>
      <c r="T16" s="64"/>
      <c r="U16" s="64"/>
      <c r="V16" s="64"/>
      <c r="W16" s="6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38" customFormat="1" ht="32.25" customHeight="1" x14ac:dyDescent="0.25">
      <c r="B18" s="28">
        <v>1</v>
      </c>
      <c r="C18" s="40">
        <f>'(1) Приобретение электроэнергии'!$C$18</f>
        <v>46112</v>
      </c>
      <c r="D18" s="28" t="s">
        <v>49</v>
      </c>
      <c r="E18" s="28" t="s">
        <v>49</v>
      </c>
      <c r="F18" s="28" t="s">
        <v>49</v>
      </c>
      <c r="G18" s="28" t="s">
        <v>49</v>
      </c>
      <c r="H18" s="28" t="s">
        <v>49</v>
      </c>
      <c r="I18" s="28" t="s">
        <v>49</v>
      </c>
      <c r="J18" s="28" t="s">
        <v>50</v>
      </c>
      <c r="K18" s="28" t="s">
        <v>49</v>
      </c>
      <c r="L18" s="28" t="s">
        <v>49</v>
      </c>
      <c r="M18" s="28" t="s">
        <v>49</v>
      </c>
      <c r="N18" s="28" t="s">
        <v>49</v>
      </c>
      <c r="O18" s="28" t="s">
        <v>49</v>
      </c>
      <c r="P18" s="28" t="s">
        <v>49</v>
      </c>
      <c r="Q18" s="58" t="s">
        <v>54</v>
      </c>
      <c r="R18" s="59">
        <f>U18/T18</f>
        <v>5.5085561622510541E-2</v>
      </c>
      <c r="S18" s="58" t="s">
        <v>69</v>
      </c>
      <c r="T18" s="57">
        <v>6834.84</v>
      </c>
      <c r="U18" s="57">
        <v>376.50099999999998</v>
      </c>
      <c r="V18" s="60" t="s">
        <v>66</v>
      </c>
      <c r="W18" s="58" t="s">
        <v>180</v>
      </c>
    </row>
    <row r="20" spans="2:23" s="42" customFormat="1" x14ac:dyDescent="0.25">
      <c r="B20" s="42" t="str">
        <f>'(1) Приобретение электроэнергии'!B21</f>
        <v>* Информация представлена при наличии документов по состоянию на 09.05.2026</v>
      </c>
    </row>
    <row r="21" spans="2:23" x14ac:dyDescent="0.25">
      <c r="T21" s="21"/>
      <c r="U21" s="21"/>
    </row>
    <row r="22" spans="2:23" ht="15.75" x14ac:dyDescent="0.25">
      <c r="T22" s="20"/>
      <c r="U22" s="20"/>
    </row>
    <row r="23" spans="2:23" ht="15.75" x14ac:dyDescent="0.25">
      <c r="T23" s="20"/>
      <c r="U23" s="20"/>
    </row>
    <row r="24" spans="2:23" x14ac:dyDescent="0.25">
      <c r="R24" s="19"/>
      <c r="S24" s="19"/>
      <c r="T24" s="21"/>
      <c r="U24" s="21"/>
    </row>
    <row r="25" spans="2:23" x14ac:dyDescent="0.25">
      <c r="R25" s="19"/>
      <c r="S25" s="19"/>
      <c r="T25" s="21"/>
      <c r="U25" s="21"/>
    </row>
    <row r="26" spans="2:23" x14ac:dyDescent="0.25">
      <c r="R26" s="19"/>
      <c r="S26" s="19"/>
      <c r="T26" s="21"/>
      <c r="U26" s="21"/>
    </row>
    <row r="27" spans="2:23" ht="15.75" x14ac:dyDescent="0.25">
      <c r="T27" s="20"/>
      <c r="U27" s="20"/>
    </row>
    <row r="28" spans="2:23" x14ac:dyDescent="0.25">
      <c r="T28" s="21"/>
      <c r="U28" s="21"/>
    </row>
    <row r="29" spans="2:23" x14ac:dyDescent="0.25">
      <c r="T29" s="21"/>
      <c r="U29" s="21"/>
    </row>
    <row r="30" spans="2:23" x14ac:dyDescent="0.25">
      <c r="T30" s="21"/>
      <c r="U30" s="21"/>
    </row>
    <row r="31" spans="2:23" x14ac:dyDescent="0.25">
      <c r="T31" s="21"/>
      <c r="U31" s="21"/>
    </row>
    <row r="32" spans="2:23" x14ac:dyDescent="0.25">
      <c r="T32" s="30"/>
      <c r="U32" s="30"/>
    </row>
    <row r="33" spans="20:21" x14ac:dyDescent="0.25">
      <c r="T33" s="31"/>
      <c r="U33" s="31"/>
    </row>
    <row r="34" spans="20:21" x14ac:dyDescent="0.25">
      <c r="T34" s="21"/>
      <c r="U34" s="21"/>
    </row>
    <row r="35" spans="20:21" x14ac:dyDescent="0.25">
      <c r="T35" s="21"/>
      <c r="U35" s="21"/>
    </row>
    <row r="36" spans="20:21" x14ac:dyDescent="0.25">
      <c r="T36" s="34"/>
      <c r="U36" s="34"/>
    </row>
    <row r="37" spans="20:21" x14ac:dyDescent="0.25">
      <c r="T37" s="35"/>
      <c r="U37" s="35"/>
    </row>
    <row r="38" spans="20:21" x14ac:dyDescent="0.25">
      <c r="T38" s="33"/>
      <c r="U38" s="33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A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44</vt:i4>
      </vt:variant>
    </vt:vector>
  </HeadingPairs>
  <TitlesOfParts>
    <vt:vector size="55" baseType="lpstr">
      <vt:lpstr>(1) Приобретение электроэнергии</vt:lpstr>
      <vt:lpstr>(2) Вспомогательные материалы</vt:lpstr>
      <vt:lpstr>(3) Капитальный ремонт</vt:lpstr>
      <vt:lpstr>(4) Приобретение оборудования</vt:lpstr>
      <vt:lpstr>(5) Страхование</vt:lpstr>
      <vt:lpstr>(6) Лизинг</vt:lpstr>
      <vt:lpstr>(7) Диагн. и эксперт. пром. без</vt:lpstr>
      <vt:lpstr>(8) НИОКР</vt:lpstr>
      <vt:lpstr>(9) Тех.обслуж. и тек. ремонт</vt:lpstr>
      <vt:lpstr>(10) Услуги произв. назначения</vt:lpstr>
      <vt:lpstr>(11) Приобретение ГСМ</vt:lpstr>
      <vt:lpstr>'(1) Приобретение электроэнергии'!OLE_LINK1</vt:lpstr>
      <vt:lpstr>'(10) Услуги произв. назначения'!OLE_LINK1</vt:lpstr>
      <vt:lpstr>'(11) Приобретение ГСМ'!OLE_LINK1</vt:lpstr>
      <vt:lpstr>'(2) Вспомогательные материалы'!OLE_LINK1</vt:lpstr>
      <vt:lpstr>'(3) Капитальный ремонт'!OLE_LINK1</vt:lpstr>
      <vt:lpstr>'(4) Приобретение оборудования'!OLE_LINK1</vt:lpstr>
      <vt:lpstr>'(5) Страхование'!OLE_LINK1</vt:lpstr>
      <vt:lpstr>'(6) Лизинг'!OLE_LINK1</vt:lpstr>
      <vt:lpstr>'(7) Диагн. и эксперт. пром. без'!OLE_LINK1</vt:lpstr>
      <vt:lpstr>'(8) НИОКР'!OLE_LINK1</vt:lpstr>
      <vt:lpstr>'(9) Тех.обслуж. и тек. ремонт'!OLE_LINK1</vt:lpstr>
      <vt:lpstr>'(1) Приобретение электроэнергии'!sub_10000</vt:lpstr>
      <vt:lpstr>'(10) Услуги произв. назначения'!sub_10000</vt:lpstr>
      <vt:lpstr>'(11) Приобретение ГСМ'!sub_10000</vt:lpstr>
      <vt:lpstr>'(2) Вспомогательные материалы'!sub_10000</vt:lpstr>
      <vt:lpstr>'(3) Капитальный ремонт'!sub_10000</vt:lpstr>
      <vt:lpstr>'(4) Приобретение оборудования'!sub_10000</vt:lpstr>
      <vt:lpstr>'(5) Страхование'!sub_10000</vt:lpstr>
      <vt:lpstr>'(6) Лизинг'!sub_10000</vt:lpstr>
      <vt:lpstr>'(7) Диагн. и эксперт. пром. без'!sub_10000</vt:lpstr>
      <vt:lpstr>'(8) НИОКР'!sub_10000</vt:lpstr>
      <vt:lpstr>'(9) Тех.обслуж. и тек. ремонт'!sub_10000</vt:lpstr>
      <vt:lpstr>'(1) Приобретение электроэнергии'!sub_10001</vt:lpstr>
      <vt:lpstr>'(10) Услуги произв. назначения'!sub_10001</vt:lpstr>
      <vt:lpstr>'(11) Приобретение ГСМ'!sub_10001</vt:lpstr>
      <vt:lpstr>'(2) Вспомогательные материалы'!sub_10001</vt:lpstr>
      <vt:lpstr>'(3) Капитальный ремонт'!sub_10001</vt:lpstr>
      <vt:lpstr>'(4) Приобретение оборудования'!sub_10001</vt:lpstr>
      <vt:lpstr>'(5) Страхование'!sub_10001</vt:lpstr>
      <vt:lpstr>'(6) Лизинг'!sub_10001</vt:lpstr>
      <vt:lpstr>'(7) Диагн. и эксперт. пром. без'!sub_10001</vt:lpstr>
      <vt:lpstr>'(8) НИОКР'!sub_10001</vt:lpstr>
      <vt:lpstr>'(9) Тех.обслуж. и тек. ремонт'!sub_10001</vt:lpstr>
      <vt:lpstr>'(1) Приобретение электроэнергии'!sub_10011</vt:lpstr>
      <vt:lpstr>'(10) Услуги произв. назначения'!sub_10011</vt:lpstr>
      <vt:lpstr>'(11) Приобретение ГСМ'!sub_10011</vt:lpstr>
      <vt:lpstr>'(2) Вспомогательные материалы'!sub_10011</vt:lpstr>
      <vt:lpstr>'(3) Капитальный ремонт'!sub_10011</vt:lpstr>
      <vt:lpstr>'(4) Приобретение оборудования'!sub_10011</vt:lpstr>
      <vt:lpstr>'(5) Страхование'!sub_10011</vt:lpstr>
      <vt:lpstr>'(6) Лизинг'!sub_10011</vt:lpstr>
      <vt:lpstr>'(7) Диагн. и эксперт. пром. без'!sub_10011</vt:lpstr>
      <vt:lpstr>'(8) НИОКР'!sub_10011</vt:lpstr>
      <vt:lpstr>'(9) Тех.обслуж. и тек. ремонт'!sub_10011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2026-05-08T05:08:00Z</dcterms:modified>
</cp:coreProperties>
</file>