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6F55D18-4788-421A-B1C4-FA7E7F09CE12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2" l="1"/>
  <c r="C29" i="12"/>
  <c r="C22" i="4" l="1"/>
  <c r="C21" i="4"/>
  <c r="C20" i="4"/>
  <c r="C26" i="12"/>
  <c r="C25" i="12"/>
  <c r="C24" i="12"/>
  <c r="C23" i="12"/>
  <c r="C22" i="12"/>
  <c r="C28" i="12" l="1"/>
  <c r="B20" i="12" l="1"/>
  <c r="B21" i="12" s="1"/>
  <c r="B22" i="12" s="1"/>
  <c r="B23" i="12" s="1"/>
  <c r="B24" i="12" s="1"/>
  <c r="B25" i="12" s="1"/>
  <c r="B26" i="12" s="1"/>
  <c r="B27" i="12" s="1"/>
  <c r="B28" i="12" s="1"/>
  <c r="C21" i="12" l="1"/>
  <c r="C27" i="12" l="1"/>
  <c r="C20" i="12" l="1"/>
  <c r="B19" i="4" l="1"/>
  <c r="B20" i="4" s="1"/>
  <c r="B21" i="4" s="1"/>
  <c r="B22" i="4" s="1"/>
  <c r="C18" i="13"/>
  <c r="C19" i="12"/>
  <c r="C18" i="12"/>
  <c r="C19" i="4"/>
  <c r="C18" i="4"/>
  <c r="B30" i="12" l="1"/>
  <c r="B21" i="13" l="1"/>
  <c r="B20" i="11"/>
  <c r="B20" i="10"/>
  <c r="B20" i="9"/>
  <c r="B20" i="8"/>
  <c r="B20" i="7"/>
  <c r="B20" i="6"/>
  <c r="B20" i="5"/>
  <c r="B24" i="4"/>
  <c r="B8" i="4" l="1"/>
  <c r="B8" i="5"/>
  <c r="B8" i="6"/>
  <c r="B8" i="7"/>
  <c r="B8" i="8"/>
  <c r="B8" i="9"/>
  <c r="B8" i="10"/>
  <c r="B8" i="11"/>
  <c r="B8" i="12"/>
  <c r="B8" i="13"/>
  <c r="T18" i="13" l="1"/>
</calcChain>
</file>

<file path=xl/sharedStrings.xml><?xml version="1.0" encoding="utf-8"?>
<sst xmlns="http://schemas.openxmlformats.org/spreadsheetml/2006/main" count="919" uniqueCount="115">
  <si>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</si>
  <si>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</si>
  <si>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</si>
  <si>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</si>
  <si>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</si>
  <si>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</si>
  <si>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</si>
  <si>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</si>
  <si>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</si>
  <si>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</si>
  <si>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</si>
  <si>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</si>
  <si>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</si>
  <si>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</si>
  <si>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</si>
  <si>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</si>
  <si>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</si>
  <si>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</si>
  <si>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</si>
  <si>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</si>
  <si>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</si>
  <si>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</si>
  <si>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</si>
  <si>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</si>
  <si>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</si>
  <si>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</si>
  <si>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</si>
  <si>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</si>
  <si>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</si>
  <si>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</si>
  <si>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</si>
  <si>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</si>
  <si>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</si>
  <si>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</si>
  <si>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</si>
  <si>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</si>
  <si>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</si>
  <si>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</si>
  <si>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</si>
  <si>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</si>
  <si>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</si>
  <si>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</si>
  <si>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</si>
  <si>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</si>
  <si>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</si>
  <si>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</si>
  <si>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</si>
  <si>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</si>
  <si>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</si>
  <si>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</si>
  <si>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</si>
  <si>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</si>
  <si>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</si>
  <si>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</si>
  <si>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</si>
  <si>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</si>
  <si>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</si>
  <si>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</si>
  <si>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Запасные части</t>
  </si>
  <si>
    <t>литр/м3</t>
  </si>
  <si>
    <t>чел.</t>
  </si>
  <si>
    <t>СФЕРА ФОНД</t>
  </si>
  <si>
    <t>Ремонт автотранспорта</t>
  </si>
  <si>
    <t>Охрана объектов КТС на АГРС</t>
  </si>
  <si>
    <t>Услуги связи и интернета</t>
  </si>
  <si>
    <t>Балин М.В. ИП</t>
  </si>
  <si>
    <t>ОВО по г.Сургуту</t>
  </si>
  <si>
    <t>ОХРАНА РОСГВАРДИИ ФГУП</t>
  </si>
  <si>
    <t>Расходные материалы</t>
  </si>
  <si>
    <t>шт.</t>
  </si>
  <si>
    <t>ТЕХГИДРОСЕРВИС ООО</t>
  </si>
  <si>
    <t>март 2026 г.</t>
  </si>
  <si>
    <t>* Информация представлена при наличии документов по состоянию на 09.04.2026</t>
  </si>
  <si>
    <t>№26022801154/05 от 28.02.2026</t>
  </si>
  <si>
    <t>№248 от 28.02.2026</t>
  </si>
  <si>
    <t>№879 от 27.02.2026</t>
  </si>
  <si>
    <t>Гелеверя В.П. ИП</t>
  </si>
  <si>
    <t>№74 от 04.02.2026; №78 от 04.02.2026</t>
  </si>
  <si>
    <t>Информ.обсл.в газете "Новости Югры"</t>
  </si>
  <si>
    <t>ИД НОВОСТИ ЮГРЫ АО</t>
  </si>
  <si>
    <t>№157 от 12.02.2026</t>
  </si>
  <si>
    <t>мес.</t>
  </si>
  <si>
    <t>№00005588 от 28.02.2026</t>
  </si>
  <si>
    <t>Услуги мед. освидетельствования</t>
  </si>
  <si>
    <t xml:space="preserve">ОИС ООО </t>
  </si>
  <si>
    <t>№4 от 02.02.2026; №8 от 28.02.2026</t>
  </si>
  <si>
    <t>За техническое обслуживание ср-в охраны</t>
  </si>
  <si>
    <t>№348 от 04.02.2026</t>
  </si>
  <si>
    <t xml:space="preserve">Диагностика (списание) УШМ) DWT WS-125 VS </t>
  </si>
  <si>
    <t>ПРО - СЕРВИС ООО</t>
  </si>
  <si>
    <t>№20 от 03.02.2026</t>
  </si>
  <si>
    <t>Ростелеком  ОАО абонентская</t>
  </si>
  <si>
    <t>№5450780/12124471 от 28.02.2026; №5450780/12123147 от 28.02.2026; №5450780/12124472 от 28.02.2026; №5450780/12130816 от 28.02.2026; №5450780/12123556 от 28.02.2026</t>
  </si>
  <si>
    <t>Аренда земли и газопровода</t>
  </si>
  <si>
    <t xml:space="preserve">Сургутнефтегаз ПАО </t>
  </si>
  <si>
    <t>№10000047 от 28.02.2026; №10000048 от 28.02.2026</t>
  </si>
  <si>
    <t xml:space="preserve">Обучение по программам: Правила ОТ при работе на высоте 2-3 группа, Безопасные методы и приемы выполнения работ при воздействии вредных и опасных произ.факторов,источников опасности </t>
  </si>
  <si>
    <t>№36 от 06.02.2026; №58 от 25.02.2026</t>
  </si>
  <si>
    <t>Госпошлина за проведение очередного технического осмотра автомобилей</t>
  </si>
  <si>
    <t>УФК по ХМАО-Югре (УМВД России по ХМАО-Югре)</t>
  </si>
  <si>
    <t>№315,316 от 02.02.2026</t>
  </si>
  <si>
    <t>Тех. осмотр а/транспорта</t>
  </si>
  <si>
    <t>Ербулов Игорь Сергеевич</t>
  </si>
  <si>
    <t>№817 от 03.02.2026</t>
  </si>
  <si>
    <t>№75 от 04.02.2026; № 77 от 04.02.2026; №104 от 12.02.2026</t>
  </si>
  <si>
    <t>Сырье и материалы</t>
  </si>
  <si>
    <t>Ле Монлид ООО</t>
  </si>
  <si>
    <t>№087/2026-0001916 от 19.02.2026</t>
  </si>
  <si>
    <t>Краги  сварочные с мехом, перчатки зимн.комбин. из спилка, горелка сварочная, проволока сварн омедн., спрей антипригарный и др.</t>
  </si>
  <si>
    <t>ТСК ООО ТехноСварКомплект</t>
  </si>
  <si>
    <t>№ЦБ-553/3 от 03.02.2026; № ЦБ-1294/3 от 26.02.2026</t>
  </si>
  <si>
    <t>Пластина 6х800х800, Пластина 6х600х600</t>
  </si>
  <si>
    <t>ЮМК ООО</t>
  </si>
  <si>
    <t>№172 от 25.02.2026; №153 от 18.02.2026</t>
  </si>
  <si>
    <t>ТГ00-000390 от 03.02.2026; №ТГ00-000441 от 05.02.2026; №ТГ00-000458 от 06.02.2026; №ТГ00-000459 от 06.02.2026; №ТГ00-000474 от 09.02.2026; ТГ00-000541 от 12.02.2026; ТГ00-000542 от 12.02.2026; ТГ00-000602  от 16.02.2026;  №ТГ00-000640 от 18.02.2026; №ТГ00-000682 от 20.02.2026; №ТГ00-000696 от 24.02.2026; №ТГ00-000703 от 24.02.2026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</si>
</sst>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Q18" sqref="Q18:W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71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46081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2">
        <v>1.0660109762079963E-2</v>
      </c>
      <c r="S18" s="16" t="s">
        <v>52</v>
      </c>
      <c r="T18" s="33">
        <v>27</v>
      </c>
      <c r="U18" s="33">
        <v>0.287822963576159</v>
      </c>
      <c r="V18" s="34" t="s">
        <v>54</v>
      </c>
      <c r="W18" s="16" t="s">
        <v>73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72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2"/>
  <sheetViews>
    <sheetView topLeftCell="B6" zoomScale="74" zoomScaleNormal="74" workbookViewId="0">
      <selection activeCell="V27" sqref="V27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1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19">
        <f>'(1) Приобретение электроэнергии'!$C$18</f>
        <v>46081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58</v>
      </c>
      <c r="R18" s="32">
        <v>1.3915492957746478</v>
      </c>
      <c r="S18" s="16" t="s">
        <v>69</v>
      </c>
      <c r="T18" s="9">
        <v>71</v>
      </c>
      <c r="U18" s="33">
        <v>98.8</v>
      </c>
      <c r="V18" s="9" t="s">
        <v>76</v>
      </c>
      <c r="W18" s="9" t="s">
        <v>104</v>
      </c>
    </row>
    <row r="19" spans="2:23" s="18" customFormat="1" ht="30.75" customHeight="1" x14ac:dyDescent="0.25">
      <c r="B19" s="16">
        <f>B18+1</f>
        <v>2</v>
      </c>
      <c r="C19" s="19">
        <f>'(1) Приобретение электроэнергии'!$C$18</f>
        <v>46081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105</v>
      </c>
      <c r="R19" s="32">
        <v>0.49702222222222214</v>
      </c>
      <c r="S19" s="16" t="s">
        <v>69</v>
      </c>
      <c r="T19" s="9">
        <v>4.5</v>
      </c>
      <c r="U19" s="33">
        <v>2.2365999999999997</v>
      </c>
      <c r="V19" s="9" t="s">
        <v>106</v>
      </c>
      <c r="W19" s="9" t="s">
        <v>107</v>
      </c>
    </row>
    <row r="20" spans="2:23" s="18" customFormat="1" ht="30.75" customHeight="1" x14ac:dyDescent="0.25">
      <c r="B20" s="16">
        <f t="shared" ref="B20:B22" si="0">B19+1</f>
        <v>3</v>
      </c>
      <c r="C20" s="19">
        <f>'(1) Приобретение электроэнергии'!$C$18</f>
        <v>46081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108</v>
      </c>
      <c r="R20" s="32">
        <v>0.83455999999999997</v>
      </c>
      <c r="S20" s="16" t="s">
        <v>69</v>
      </c>
      <c r="T20" s="9">
        <v>16</v>
      </c>
      <c r="U20" s="33">
        <v>13.352959999999999</v>
      </c>
      <c r="V20" s="9" t="s">
        <v>109</v>
      </c>
      <c r="W20" s="9" t="s">
        <v>110</v>
      </c>
    </row>
    <row r="21" spans="2:23" s="18" customFormat="1" ht="30.75" customHeight="1" x14ac:dyDescent="0.25">
      <c r="B21" s="16">
        <f t="shared" si="0"/>
        <v>4</v>
      </c>
      <c r="C21" s="19">
        <f>'(1) Приобретение электроэнергии'!$C$18</f>
        <v>46081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111</v>
      </c>
      <c r="R21" s="32">
        <v>4.1066666666666665</v>
      </c>
      <c r="S21" s="16" t="s">
        <v>69</v>
      </c>
      <c r="T21" s="9">
        <v>3</v>
      </c>
      <c r="U21" s="33">
        <v>12.32</v>
      </c>
      <c r="V21" s="9" t="s">
        <v>112</v>
      </c>
      <c r="W21" s="9" t="s">
        <v>113</v>
      </c>
    </row>
    <row r="22" spans="2:23" s="18" customFormat="1" ht="30.75" customHeight="1" x14ac:dyDescent="0.25">
      <c r="B22" s="16">
        <f t="shared" si="0"/>
        <v>5</v>
      </c>
      <c r="C22" s="19">
        <f>'(1) Приобретение электроэнергии'!$C$18</f>
        <v>46081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68</v>
      </c>
      <c r="R22" s="32">
        <v>0.11953049899665552</v>
      </c>
      <c r="S22" s="16" t="s">
        <v>69</v>
      </c>
      <c r="T22" s="9">
        <v>299</v>
      </c>
      <c r="U22" s="33">
        <v>35.7396192</v>
      </c>
      <c r="V22" s="9" t="s">
        <v>70</v>
      </c>
      <c r="W22" s="9" t="s">
        <v>114</v>
      </c>
    </row>
    <row r="23" spans="2:23" s="18" customFormat="1" ht="30.75" customHeight="1" x14ac:dyDescent="0.25">
      <c r="B23" s="27"/>
      <c r="C23" s="2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9"/>
      <c r="S23" s="27"/>
      <c r="T23" s="30"/>
      <c r="U23" s="29"/>
      <c r="V23" s="31"/>
      <c r="W23" s="31"/>
    </row>
    <row r="24" spans="2:23" x14ac:dyDescent="0.25">
      <c r="B24" s="20" t="str">
        <f>'(1) Приобретение электроэнергии'!B21</f>
        <v>* Информация представлена при наличии документов по состоянию на 09.04.2026</v>
      </c>
      <c r="U24" s="14"/>
    </row>
    <row r="25" spans="2:23" x14ac:dyDescent="0.25">
      <c r="T25" s="26"/>
      <c r="U25" s="26"/>
    </row>
    <row r="27" spans="2:23" x14ac:dyDescent="0.25">
      <c r="U27" s="14"/>
    </row>
    <row r="32" spans="2:23" x14ac:dyDescent="0.25">
      <c r="S32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F24" sqref="F24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I26" sqref="I26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63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N24" sqref="N24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N31" sqref="N31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09.04.2026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4"/>
  <sheetViews>
    <sheetView topLeftCell="A19" zoomScale="75" zoomScaleNormal="75" workbookViewId="0">
      <selection activeCell="Q46" sqref="Q46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7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46081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62</v>
      </c>
      <c r="R18" s="36">
        <v>37.601999999999997</v>
      </c>
      <c r="S18" s="35" t="s">
        <v>56</v>
      </c>
      <c r="T18" s="41">
        <v>1</v>
      </c>
      <c r="U18" s="42">
        <v>37.601999999999997</v>
      </c>
      <c r="V18" s="40" t="s">
        <v>65</v>
      </c>
      <c r="W18" s="43" t="s">
        <v>75</v>
      </c>
    </row>
    <row r="19" spans="2:23" s="18" customFormat="1" ht="32.25" customHeight="1" x14ac:dyDescent="0.25">
      <c r="B19" s="16">
        <v>2</v>
      </c>
      <c r="C19" s="19">
        <f>'(1) Приобретение электроэнергии'!$C$18</f>
        <v>46081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62</v>
      </c>
      <c r="R19" s="36">
        <v>25.7</v>
      </c>
      <c r="S19" s="35" t="s">
        <v>56</v>
      </c>
      <c r="T19" s="37">
        <v>2</v>
      </c>
      <c r="U19" s="42">
        <v>51.4</v>
      </c>
      <c r="V19" s="40" t="s">
        <v>76</v>
      </c>
      <c r="W19" s="43" t="s">
        <v>77</v>
      </c>
    </row>
    <row r="20" spans="2:23" s="18" customFormat="1" ht="32.25" customHeight="1" x14ac:dyDescent="0.25">
      <c r="B20" s="16">
        <f>B19+1</f>
        <v>3</v>
      </c>
      <c r="C20" s="19">
        <f>'(1) Приобретение электроэнергии'!$C$18</f>
        <v>46081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78</v>
      </c>
      <c r="R20" s="36">
        <v>2.3039999999999998</v>
      </c>
      <c r="S20" s="35" t="s">
        <v>56</v>
      </c>
      <c r="T20" s="37">
        <v>1</v>
      </c>
      <c r="U20" s="42">
        <v>2.3039999999999998</v>
      </c>
      <c r="V20" s="40" t="s">
        <v>79</v>
      </c>
      <c r="W20" s="43" t="s">
        <v>80</v>
      </c>
    </row>
    <row r="21" spans="2:23" s="18" customFormat="1" ht="32.25" customHeight="1" x14ac:dyDescent="0.25">
      <c r="B21" s="16">
        <f t="shared" ref="B21:B29" si="0">B20+1</f>
        <v>4</v>
      </c>
      <c r="C21" s="19">
        <f>'(1) Приобретение электроэнергии'!$C$18</f>
        <v>46081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63</v>
      </c>
      <c r="R21" s="36">
        <v>14.162000000000001</v>
      </c>
      <c r="S21" s="35" t="s">
        <v>81</v>
      </c>
      <c r="T21" s="37">
        <v>1</v>
      </c>
      <c r="U21" s="42">
        <v>14.162000000000001</v>
      </c>
      <c r="V21" s="40" t="s">
        <v>66</v>
      </c>
      <c r="W21" s="40" t="s">
        <v>82</v>
      </c>
    </row>
    <row r="22" spans="2:23" s="18" customFormat="1" ht="32.25" customHeight="1" x14ac:dyDescent="0.25">
      <c r="B22" s="16">
        <f t="shared" si="0"/>
        <v>5</v>
      </c>
      <c r="C22" s="19">
        <f>'(1) Приобретение электроэнергии'!$C$18</f>
        <v>46081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83</v>
      </c>
      <c r="R22" s="36">
        <v>4.08</v>
      </c>
      <c r="S22" s="35" t="s">
        <v>81</v>
      </c>
      <c r="T22" s="37">
        <v>1</v>
      </c>
      <c r="U22" s="42">
        <v>4.08</v>
      </c>
      <c r="V22" s="40" t="s">
        <v>84</v>
      </c>
      <c r="W22" s="40" t="s">
        <v>85</v>
      </c>
    </row>
    <row r="23" spans="2:23" s="18" customFormat="1" ht="32.25" customHeight="1" x14ac:dyDescent="0.25">
      <c r="B23" s="16">
        <f t="shared" si="0"/>
        <v>6</v>
      </c>
      <c r="C23" s="19">
        <f>'(1) Приобретение электроэнергии'!$C$18</f>
        <v>46081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86</v>
      </c>
      <c r="R23" s="36">
        <v>2.0477799999999999</v>
      </c>
      <c r="S23" s="35" t="s">
        <v>81</v>
      </c>
      <c r="T23" s="37">
        <v>1</v>
      </c>
      <c r="U23" s="42">
        <v>2.0477799999999999</v>
      </c>
      <c r="V23" s="40" t="s">
        <v>67</v>
      </c>
      <c r="W23" s="40" t="s">
        <v>87</v>
      </c>
    </row>
    <row r="24" spans="2:23" s="18" customFormat="1" ht="32.25" customHeight="1" x14ac:dyDescent="0.25">
      <c r="B24" s="16">
        <f t="shared" si="0"/>
        <v>7</v>
      </c>
      <c r="C24" s="19">
        <f>'(1) Приобретение электроэнергии'!$C$18</f>
        <v>46081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88</v>
      </c>
      <c r="R24" s="36">
        <v>0.8</v>
      </c>
      <c r="S24" s="35" t="s">
        <v>56</v>
      </c>
      <c r="T24" s="37">
        <v>1</v>
      </c>
      <c r="U24" s="42">
        <v>0.8</v>
      </c>
      <c r="V24" s="40" t="s">
        <v>89</v>
      </c>
      <c r="W24" s="40" t="s">
        <v>90</v>
      </c>
    </row>
    <row r="25" spans="2:23" s="18" customFormat="1" ht="32.25" customHeight="1" x14ac:dyDescent="0.25">
      <c r="B25" s="16">
        <f t="shared" si="0"/>
        <v>8</v>
      </c>
      <c r="C25" s="19">
        <f>'(1) Приобретение электроэнергии'!$C$18</f>
        <v>46081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0" t="s">
        <v>64</v>
      </c>
      <c r="R25" s="36">
        <v>5.3460000000000001</v>
      </c>
      <c r="S25" s="35" t="s">
        <v>81</v>
      </c>
      <c r="T25" s="37">
        <v>1</v>
      </c>
      <c r="U25" s="42">
        <v>5.3460000000000001</v>
      </c>
      <c r="V25" s="40" t="s">
        <v>91</v>
      </c>
      <c r="W25" s="40" t="s">
        <v>92</v>
      </c>
    </row>
    <row r="26" spans="2:23" s="18" customFormat="1" ht="32.25" customHeight="1" x14ac:dyDescent="0.25">
      <c r="B26" s="16">
        <f t="shared" si="0"/>
        <v>9</v>
      </c>
      <c r="C26" s="19">
        <f>'(1) Приобретение электроэнергии'!$C$18</f>
        <v>46081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40" t="s">
        <v>93</v>
      </c>
      <c r="R26" s="36">
        <v>3.1710000000000002E-2</v>
      </c>
      <c r="S26" s="35" t="s">
        <v>81</v>
      </c>
      <c r="T26" s="37">
        <v>1</v>
      </c>
      <c r="U26" s="42">
        <v>3.1710000000000002E-2</v>
      </c>
      <c r="V26" s="40" t="s">
        <v>94</v>
      </c>
      <c r="W26" s="40" t="s">
        <v>95</v>
      </c>
    </row>
    <row r="27" spans="2:23" s="18" customFormat="1" ht="115.5" customHeight="1" x14ac:dyDescent="0.25">
      <c r="B27" s="16">
        <f t="shared" si="0"/>
        <v>10</v>
      </c>
      <c r="C27" s="19">
        <f>'(1) Приобретение электроэнергии'!$C$18</f>
        <v>46081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40" t="s">
        <v>96</v>
      </c>
      <c r="R27" s="36">
        <v>3.9250000000000003</v>
      </c>
      <c r="S27" s="35" t="s">
        <v>60</v>
      </c>
      <c r="T27" s="37">
        <v>4</v>
      </c>
      <c r="U27" s="42">
        <v>15.700000000000001</v>
      </c>
      <c r="V27" s="40" t="s">
        <v>61</v>
      </c>
      <c r="W27" s="40" t="s">
        <v>97</v>
      </c>
    </row>
    <row r="28" spans="2:23" s="18" customFormat="1" ht="83.25" customHeight="1" x14ac:dyDescent="0.25">
      <c r="B28" s="16">
        <f t="shared" si="0"/>
        <v>11</v>
      </c>
      <c r="C28" s="19">
        <f>'(1) Приобретение электроэнергии'!$C$18</f>
        <v>46081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6" t="s">
        <v>49</v>
      </c>
      <c r="M28" s="16" t="s">
        <v>49</v>
      </c>
      <c r="N28" s="16" t="s">
        <v>49</v>
      </c>
      <c r="O28" s="16" t="s">
        <v>50</v>
      </c>
      <c r="P28" s="16" t="s">
        <v>49</v>
      </c>
      <c r="Q28" s="40" t="s">
        <v>98</v>
      </c>
      <c r="R28" s="36">
        <v>0.5</v>
      </c>
      <c r="S28" s="35" t="s">
        <v>56</v>
      </c>
      <c r="T28" s="37">
        <v>2</v>
      </c>
      <c r="U28" s="42">
        <v>1</v>
      </c>
      <c r="V28" s="40" t="s">
        <v>99</v>
      </c>
      <c r="W28" s="40" t="s">
        <v>100</v>
      </c>
    </row>
    <row r="29" spans="2:23" s="18" customFormat="1" ht="83.25" customHeight="1" x14ac:dyDescent="0.25">
      <c r="B29" s="16">
        <f t="shared" si="0"/>
        <v>12</v>
      </c>
      <c r="C29" s="19">
        <f>'(1) Приобретение электроэнергии'!$C$18</f>
        <v>46081</v>
      </c>
      <c r="D29" s="16" t="s">
        <v>49</v>
      </c>
      <c r="E29" s="16" t="s">
        <v>49</v>
      </c>
      <c r="F29" s="16" t="s">
        <v>49</v>
      </c>
      <c r="G29" s="16" t="s">
        <v>49</v>
      </c>
      <c r="H29" s="16" t="s">
        <v>49</v>
      </c>
      <c r="I29" s="16" t="s">
        <v>49</v>
      </c>
      <c r="J29" s="16" t="s">
        <v>49</v>
      </c>
      <c r="K29" s="16" t="s">
        <v>49</v>
      </c>
      <c r="L29" s="16" t="s">
        <v>49</v>
      </c>
      <c r="M29" s="16" t="s">
        <v>49</v>
      </c>
      <c r="N29" s="16" t="s">
        <v>49</v>
      </c>
      <c r="O29" s="16" t="s">
        <v>50</v>
      </c>
      <c r="P29" s="16" t="s">
        <v>49</v>
      </c>
      <c r="Q29" s="40" t="s">
        <v>101</v>
      </c>
      <c r="R29" s="36">
        <v>7.0955000000000004</v>
      </c>
      <c r="S29" s="35" t="s">
        <v>56</v>
      </c>
      <c r="T29" s="37">
        <v>2</v>
      </c>
      <c r="U29" s="42">
        <v>14.191000000000001</v>
      </c>
      <c r="V29" s="40" t="s">
        <v>102</v>
      </c>
      <c r="W29" s="40" t="s">
        <v>103</v>
      </c>
    </row>
    <row r="30" spans="2:23" x14ac:dyDescent="0.25">
      <c r="B30" s="20" t="str">
        <f>'(1) Приобретение электроэнергии'!B21</f>
        <v>* Информация представлена при наличии документов по состоянию на 09.04.2026</v>
      </c>
      <c r="U30" s="14"/>
    </row>
    <row r="31" spans="2:23" x14ac:dyDescent="0.25">
      <c r="U31" s="14"/>
    </row>
    <row r="33" spans="21:21" x14ac:dyDescent="0.25">
      <c r="U33" s="14"/>
    </row>
    <row r="34" spans="21:21" x14ac:dyDescent="0.25">
      <c r="U34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O24" sqref="O24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март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46081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5" t="s">
        <v>53</v>
      </c>
      <c r="R18" s="36">
        <v>5.5670171513243209E-2</v>
      </c>
      <c r="S18" s="35" t="s">
        <v>59</v>
      </c>
      <c r="T18" s="37">
        <f>U18/R18</f>
        <v>1523.1928749999995</v>
      </c>
      <c r="U18" s="38">
        <v>84.796408599000003</v>
      </c>
      <c r="V18" s="39" t="s">
        <v>57</v>
      </c>
      <c r="W18" s="35" t="s">
        <v>74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09.04.2026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2026-04-11T05:40:23Z</dcterms:modified>
</cp:coreProperties>
</file>