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checkCompatibility="1" defaultThemeVersion="124226"/>
  <xr:revisionPtr revIDLastSave="0" documentId="13_ncr:1_{63DF3B82-11F1-4D8D-ADDB-1B70F0E11C0A}" xr6:coauthVersionLast="47" xr6:coauthVersionMax="47" xr10:uidLastSave="{00000000-0000-0000-0000-000000000000}"/>
  <bookViews>
    <workbookView xWindow="-120" yWindow="-120" windowWidth="29040" windowHeight="15840" tabRatio="941" activeTab="8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назначения'!$B$17:$Z$64</definedName>
    <definedName name="_xlnm._FilterDatabase" localSheetId="1" hidden="1">'(2) Вспомогательные материалы'!$B$17:$W$34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4" l="1"/>
  <c r="B27" i="4"/>
  <c r="B28" i="4"/>
  <c r="B29" i="4" s="1"/>
  <c r="B30" i="4" s="1"/>
  <c r="B31" i="4" s="1"/>
  <c r="B32" i="4" s="1"/>
  <c r="B33" i="4" s="1"/>
  <c r="C18" i="7"/>
  <c r="C29" i="4"/>
  <c r="C30" i="4"/>
  <c r="C31" i="4"/>
  <c r="C25" i="4"/>
  <c r="C26" i="4"/>
  <c r="C27" i="4"/>
  <c r="C28" i="4"/>
  <c r="C63" i="12"/>
  <c r="B63" i="12"/>
  <c r="B64" i="12"/>
  <c r="C56" i="12"/>
  <c r="C35" i="12"/>
  <c r="C23" i="12"/>
  <c r="C59" i="12"/>
  <c r="C62" i="12"/>
  <c r="C57" i="12"/>
  <c r="C60" i="12"/>
  <c r="C58" i="12"/>
  <c r="C55" i="12"/>
  <c r="C50" i="12"/>
  <c r="C54" i="12"/>
  <c r="C18" i="9"/>
  <c r="C19" i="1"/>
  <c r="C18" i="13" l="1"/>
  <c r="B19" i="4"/>
  <c r="B20" i="4" s="1"/>
  <c r="B21" i="4" s="1"/>
  <c r="B22" i="4" s="1"/>
  <c r="B23" i="4" s="1"/>
  <c r="B24" i="4" s="1"/>
  <c r="B25" i="4" s="1"/>
  <c r="C20" i="4"/>
  <c r="C21" i="4"/>
  <c r="C22" i="4"/>
  <c r="C23" i="4"/>
  <c r="C24" i="4"/>
  <c r="C32" i="4"/>
  <c r="B19" i="12"/>
  <c r="B20" i="12" s="1"/>
  <c r="B21" i="12" s="1"/>
  <c r="B22" i="12" s="1"/>
  <c r="C53" i="12"/>
  <c r="C52" i="12"/>
  <c r="C49" i="12"/>
  <c r="C51" i="12"/>
  <c r="C64" i="12"/>
  <c r="C25" i="12"/>
  <c r="C19" i="12"/>
  <c r="C20" i="12"/>
  <c r="C21" i="12"/>
  <c r="C22" i="12"/>
  <c r="C24" i="12"/>
  <c r="C26" i="12"/>
  <c r="C27" i="12"/>
  <c r="C28" i="12"/>
  <c r="C29" i="12"/>
  <c r="C30" i="12"/>
  <c r="C31" i="12"/>
  <c r="C32" i="12"/>
  <c r="C33" i="12"/>
  <c r="C34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18" i="12"/>
  <c r="B23" i="12" l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C19" i="4"/>
  <c r="C33" i="4"/>
  <c r="C18" i="4"/>
  <c r="B35" i="12" l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l="1"/>
  <c r="B57" i="12" s="1"/>
  <c r="B58" i="12" s="1"/>
  <c r="B59" i="12" s="1"/>
  <c r="B60" i="12" s="1"/>
  <c r="B61" i="12" s="1"/>
  <c r="B62" i="12" s="1"/>
  <c r="B20" i="13" l="1"/>
  <c r="B66" i="12"/>
  <c r="B20" i="11"/>
  <c r="B20" i="10"/>
  <c r="B21" i="9"/>
  <c r="B20" i="8"/>
  <c r="B20" i="7"/>
  <c r="B20" i="6"/>
  <c r="B20" i="5"/>
  <c r="B34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<sst xmlns="http://schemas.openxmlformats.org/spreadsheetml/2006/main" count="1709" uniqueCount="237">
  <si>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</si>
  <si>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</si>
  <si>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</si>
  <si>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</si>
  <si>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</si>
  <si>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</si>
  <si>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</si>
  <si>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</si>
  <si>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</si>
  <si>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</si>
  <si>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</si>
  <si>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</si>
  <si>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</si>
  <si>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</si>
  <si>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</si>
  <si>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</si>
  <si>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</si>
  <si>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</si>
  <si>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</si>
  <si>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</si>
  <si>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</si>
  <si>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</si>
  <si>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</si>
  <si>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</si>
  <si>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</si>
  <si>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</si>
  <si>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</si>
  <si>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</si>
  <si>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</si>
  <si>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</si>
  <si>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</si>
  <si>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</si>
  <si>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</si>
  <si>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</si>
  <si>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</si>
  <si>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</si>
  <si>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</si>
  <si>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</si>
  <si>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</si>
  <si>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</si>
  <si>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</si>
  <si>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</si>
  <si>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</si>
  <si>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</si>
  <si>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</si>
  <si>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</si>
  <si>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</si>
  <si>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</si>
  <si>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</si>
  <si>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</si>
  <si>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</si>
  <si>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</si>
  <si>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</si>
  <si>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</si>
  <si>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</si>
  <si>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</si>
  <si>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аренды</t>
  </si>
  <si>
    <t>ПАО "МТС"</t>
  </si>
  <si>
    <t>ПАО "Ростелеком"</t>
  </si>
  <si>
    <t>Услуги связи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</si>
  <si>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</si>
  <si>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</si>
  <si>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</si>
  <si>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</si>
  <si>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</si>
  <si>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</si>
  <si>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</si>
  <si>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</si>
  <si>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</si>
  <si>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</si>
  <si>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</si>
  <si>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</si>
  <si>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</si>
  <si>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</si>
  <si>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</si>
  <si>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</si>
  <si>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</si>
  <si>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</si>
  <si>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</si>
  <si>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</si>
  <si>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</si>
  <si>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</si>
  <si>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ООО "Микро-М"</t>
  </si>
  <si>
    <t>МУП ТО "УТВиВ №1"</t>
  </si>
  <si>
    <t>Услуги холодного водоснабжения, водоотведения</t>
  </si>
  <si>
    <t>Куб.м.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</si>
  <si>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</si>
  <si>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</si>
  <si>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</si>
  <si>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</si>
  <si>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НОВОЛИК ЧОУ</t>
  </si>
  <si>
    <t>Услуги сторонней организацией на права использования прогр. обеспечения для ЭВМ</t>
  </si>
  <si>
    <t>ООО "Бригантина"</t>
  </si>
  <si>
    <t>Транспортные услуги</t>
  </si>
  <si>
    <t>Услуги информационного                                                                (программного) обеспечения</t>
  </si>
  <si>
    <t>г.Калл.,       Куб.м.</t>
  </si>
  <si>
    <t>ООО ИНФОРМБЮРО</t>
  </si>
  <si>
    <t>Ханахмедов М.К. ИП</t>
  </si>
  <si>
    <t>Булат ООО</t>
  </si>
  <si>
    <t>ЭНЕРГОКОНСАЛТИНГГРУПП ООО</t>
  </si>
  <si>
    <t>Усл по обслуж прогр обеспеч-й, комп-й и  проч тех</t>
  </si>
  <si>
    <t>услуга</t>
  </si>
  <si>
    <t>Услуги по обеспечению мониторинга транспорта (абонент обслуживание)</t>
  </si>
  <si>
    <t>Контур СКБ ПФ АО</t>
  </si>
  <si>
    <t>Атол Онлайн ООО</t>
  </si>
  <si>
    <t>шт.</t>
  </si>
  <si>
    <t>ДРАЙВЕР ООО</t>
  </si>
  <si>
    <t>Вспомогательные материалы/запчасти</t>
  </si>
  <si>
    <t xml:space="preserve"> </t>
  </si>
  <si>
    <t>ед.</t>
  </si>
  <si>
    <t>ОСАГО</t>
  </si>
  <si>
    <t>ВСК САО</t>
  </si>
  <si>
    <t>Вспомогательные материалы</t>
  </si>
  <si>
    <t>ПЕРВЫЙ АО</t>
  </si>
  <si>
    <t>ИП Погородняя-Граховская Анна Викторовна</t>
  </si>
  <si>
    <t>ГЛОНАСС АО</t>
  </si>
  <si>
    <t>Абон плата за систему мониторинга транспорта</t>
  </si>
  <si>
    <t xml:space="preserve">За право использования программы для ЭВМ "Контур.Диадок", Контур.Экстерн" </t>
  </si>
  <si>
    <t xml:space="preserve">ООО Техносфера </t>
  </si>
  <si>
    <t>Затраты на обслуживание орг. Техники</t>
  </si>
  <si>
    <t>ТО и ремонт техники и оборудования</t>
  </si>
  <si>
    <t>Право пользования (сервитута) земельным участком</t>
  </si>
  <si>
    <t>Хэдхантер</t>
  </si>
  <si>
    <t>октябрь 2025г.</t>
  </si>
  <si>
    <t>* Информация представлена при наличии документов по состоянию на 10.11.2025</t>
  </si>
  <si>
    <t>№1010925080000819/08/00000 от 30.09.2025</t>
  </si>
  <si>
    <t>№25093002027/05 от 30.09.2025</t>
  </si>
  <si>
    <t>№ХХХ0565846716 от 16.09.2025; №ХХХ0569246501 от 26.09.2025; №ХХХ0569239788 от 26.09.2025; №ХХХ0569293638 от 26.09.2025</t>
  </si>
  <si>
    <t>Экспертиза промышленной безопасности</t>
  </si>
  <si>
    <t>ПРОМЭКСПЕРТЮГРА ООО</t>
  </si>
  <si>
    <t>№45 от 01.09.2025; №46 от 01.09.2025; №49 от 16.09.2025</t>
  </si>
  <si>
    <t>№1010 от 30.09.2025</t>
  </si>
  <si>
    <t>№000223 от 30.09.2025</t>
  </si>
  <si>
    <t>2Е ООО</t>
  </si>
  <si>
    <t>№776 от 30.09.2025</t>
  </si>
  <si>
    <t>№1012976 от 08.09.2025; № 1039012 от 30.09.2025; №1039013 от 30.09.2025</t>
  </si>
  <si>
    <t>№63 от 30.09.2025</t>
  </si>
  <si>
    <t>№338 от 02.09.2025; №339 от 03.09.2025</t>
  </si>
  <si>
    <t>№ 00000075 от 30.09.2025</t>
  </si>
  <si>
    <t>Вердиев Васиф Гуман Оглы</t>
  </si>
  <si>
    <t>№БР333  от 11.09.2025</t>
  </si>
  <si>
    <t>Услуги по ремонту а/транспорта</t>
  </si>
  <si>
    <t>СГМУП "Горводоканал" (ГВК)</t>
  </si>
  <si>
    <t>№3821636 от 30.09.2025</t>
  </si>
  <si>
    <t>№751730 от 30.09.2025</t>
  </si>
  <si>
    <t>№ 41764 от 30.09.2025</t>
  </si>
  <si>
    <t>Деловые системы ООО</t>
  </si>
  <si>
    <t>№299 от 25.09.2025; №284 от 15.09.2025</t>
  </si>
  <si>
    <t>Западно-сибирский ЦОК ООО</t>
  </si>
  <si>
    <t>Расходы по подготовке и переподготовке кадров (обучение)</t>
  </si>
  <si>
    <t>№1072 от 04.09.2025; №1122 от 15.09.2025</t>
  </si>
  <si>
    <t>Ремонт орг. Техники</t>
  </si>
  <si>
    <t>Иванов Е.М. ИП</t>
  </si>
  <si>
    <t>№1453 от 10.09.2025</t>
  </si>
  <si>
    <t>№772 от 11.09.2025</t>
  </si>
  <si>
    <t>№1337 от 30.09.2025</t>
  </si>
  <si>
    <t>Квашнина К.И. ИП</t>
  </si>
  <si>
    <t>№126 от 18.09.2025</t>
  </si>
  <si>
    <t>№25934838235 от 02.09.2025</t>
  </si>
  <si>
    <t>Услуги транспортной компании</t>
  </si>
  <si>
    <t>КС ХОЛДИНГОВАЯ КОМПАНИЯ ООО</t>
  </si>
  <si>
    <t>№25091503888 от 15.09.2025; №25093003228 от 30.09.2025</t>
  </si>
  <si>
    <t>Лёвин Марат Сергеевич ИП</t>
  </si>
  <si>
    <t>№980-ПЗ от 18.09.2025</t>
  </si>
  <si>
    <t>№140 от 25.09.2025</t>
  </si>
  <si>
    <t>2551 от 04.09.2025</t>
  </si>
  <si>
    <t>Услуги шиномонтажа а/техники</t>
  </si>
  <si>
    <t>№9 от 29.09.2025</t>
  </si>
  <si>
    <t>Мунтяну Ф.В. ИП</t>
  </si>
  <si>
    <t>№926 от 30.09.2025</t>
  </si>
  <si>
    <t>№76 от 30.09.2025</t>
  </si>
  <si>
    <t>№60 от 30.09.2025</t>
  </si>
  <si>
    <t>№61 от 30.09.2025; № 57 от 30.09.2025; №58 от 30.09.2025; №59 от 30.09.2025</t>
  </si>
  <si>
    <t>№ 000282 от 30.09.2025</t>
  </si>
  <si>
    <t>№073006у00009510 от 30.09.2025; №073006у00008658 от 30.09.2025</t>
  </si>
  <si>
    <t>№644 от 30.09.2025</t>
  </si>
  <si>
    <t>№140 от 29.09.2025</t>
  </si>
  <si>
    <t>Регион Инжиниринг ООО</t>
  </si>
  <si>
    <t>РемМарк СЦ ООО</t>
  </si>
  <si>
    <t>№SR25-09-022 от 25.09.2025</t>
  </si>
  <si>
    <t>САМ Групп ООО</t>
  </si>
  <si>
    <t>№138 от 15.09.2025</t>
  </si>
  <si>
    <t>СЕРТУМ-ПРО ООО</t>
  </si>
  <si>
    <t>№s2593882711 от 10.09.2025</t>
  </si>
  <si>
    <t>№8154 от 12.09.2025</t>
  </si>
  <si>
    <t>Системный софт ООО</t>
  </si>
  <si>
    <t>Сургутнефтегаз ПАО</t>
  </si>
  <si>
    <t>№10000250 от 30.09.2025; №10000249 от 30.09.2025</t>
  </si>
  <si>
    <t>СПАТО ОАО</t>
  </si>
  <si>
    <t>№199 от 30.09.2025</t>
  </si>
  <si>
    <t>№ 8267 от 30.09.2025</t>
  </si>
  <si>
    <t>№25093001319/86/22 от 30.09.2025</t>
  </si>
  <si>
    <t>№56 от 30.09.2025</t>
  </si>
  <si>
    <t>Присяжный С.Н.ИП</t>
  </si>
  <si>
    <t xml:space="preserve">Услуги по ремонту </t>
  </si>
  <si>
    <t>№131 от 23.09.2025</t>
  </si>
  <si>
    <t>№401 от 03.09.2025; №400 от 03.09.2025; №413 от 10.09.2025; №414 от 10.09.2025</t>
  </si>
  <si>
    <t>ФЛАЙСЕРВИС ООО</t>
  </si>
  <si>
    <t>№53 от 30.09.2025</t>
  </si>
  <si>
    <t>Поверка манометров</t>
  </si>
  <si>
    <t>СЦМО ООО</t>
  </si>
  <si>
    <t>№2775 от 22.09.2025</t>
  </si>
  <si>
    <t>ТаймВэб.Технологии ООО</t>
  </si>
  <si>
    <t>№366748 от 30.09.2025</t>
  </si>
  <si>
    <t>№5450780/64285858 от 30.09.2025; №5450780/64285859 от 30.09.2025; № 5450780/64285098 от 30.09.2025</t>
  </si>
  <si>
    <t>Услуги размещения вакансии на сетевом ресурсе</t>
  </si>
  <si>
    <t>№20250905-007231 от 05.09.2025</t>
  </si>
  <si>
    <t>№49717 от 30.09.2025</t>
  </si>
  <si>
    <t>№Б-00634134/4420 от 15.09.2025</t>
  </si>
  <si>
    <t>ДНС Ритейл</t>
  </si>
  <si>
    <t>№38 от 02.09.2025; №39 от 09.09.2025; №41 от 17.09.2025; № 40 от 18.09.2025; №42 от 30.09.2025</t>
  </si>
  <si>
    <t>ЕТС ТРЕЙД ООО</t>
  </si>
  <si>
    <t>№СГО00010117 от 10.09.2025; №СГО00010118 от 10.09.2025</t>
  </si>
  <si>
    <t>Запасные части</t>
  </si>
  <si>
    <t>Континенталь ООО</t>
  </si>
  <si>
    <t>№20235 от 17.09.2025</t>
  </si>
  <si>
    <t xml:space="preserve"> №5 от 16.09.2025</t>
  </si>
  <si>
    <t>Маятников Вячеслав Владимирович ИП</t>
  </si>
  <si>
    <t>№4823 от 30.09.2025</t>
  </si>
  <si>
    <t>Офис-Лайн ООО</t>
  </si>
  <si>
    <t>Печатный мир ООО</t>
  </si>
  <si>
    <t>№2503 от 22.09.2025</t>
  </si>
  <si>
    <t>ПИРАНТ ООО</t>
  </si>
  <si>
    <t xml:space="preserve"> №УТ-2571 от 10.09.2025; №УТ-2667 от 18.09.2025</t>
  </si>
  <si>
    <t>Регион Авто ТК ООО</t>
  </si>
  <si>
    <t>№33 от 29.09.2025</t>
  </si>
  <si>
    <t>Техтранссервис ООО</t>
  </si>
  <si>
    <t>УралСиб Девелопмент ООО</t>
  </si>
  <si>
    <t>ЮГОС-КОНС ООО</t>
  </si>
  <si>
    <t>№76867 от 17.09.2025; №72925 от 03.09.2025</t>
  </si>
  <si>
    <t>№2022856 от 22.09.2025</t>
  </si>
  <si>
    <t>№1235 от 30.09.2025</t>
  </si>
  <si>
    <t>Кожуркина Елена Дмитриевна</t>
  </si>
  <si>
    <t>СГАТ ООО</t>
  </si>
  <si>
    <t>№14639 от 12.09.2025</t>
  </si>
  <si>
    <t>№738 от 30.09.2025</t>
  </si>
  <si>
    <t>712 от 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</si>
</sst>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4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4" fontId="11" fillId="0" borderId="1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1" fillId="0" borderId="1" xfId="0" applyFont="1" applyBorder="1" applyAlignment="1">
      <alignment horizontal="justify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0" fontId="15" fillId="0" borderId="0" xfId="0" applyFont="1" applyAlignment="1">
      <alignment horizontal="center" vertical="center" wrapText="1"/>
    </xf>
    <xf numFmtId="1" fontId="18" fillId="0" borderId="0" xfId="0" applyNumberFormat="1" applyFont="1"/>
    <xf numFmtId="2" fontId="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V24" sqref="V24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9" t="s">
        <v>123</v>
      </c>
      <c r="L8" s="5" t="s">
        <v>2</v>
      </c>
    </row>
    <row r="9" spans="2:23" ht="15.75" x14ac:dyDescent="0.25">
      <c r="B9" s="5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41">
        <v>45930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54</v>
      </c>
      <c r="R18" s="54">
        <v>1.0734553410862008E-2</v>
      </c>
      <c r="S18" s="28" t="s">
        <v>55</v>
      </c>
      <c r="T18" s="37">
        <v>8322</v>
      </c>
      <c r="U18" s="37">
        <v>89.332953485193627</v>
      </c>
      <c r="V18" s="55" t="s">
        <v>53</v>
      </c>
      <c r="W18" s="28" t="s">
        <v>126</v>
      </c>
    </row>
    <row r="19" spans="2:23" s="18" customFormat="1" ht="47.25" x14ac:dyDescent="0.25">
      <c r="B19" s="28">
        <v>2</v>
      </c>
      <c r="C19" s="41">
        <f>C18</f>
        <v>45930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54</v>
      </c>
      <c r="R19" s="54">
        <v>1.061E-2</v>
      </c>
      <c r="S19" s="28" t="s">
        <v>55</v>
      </c>
      <c r="T19" s="37">
        <v>28</v>
      </c>
      <c r="U19" s="37">
        <v>0.29708000000000001</v>
      </c>
      <c r="V19" s="28" t="s">
        <v>77</v>
      </c>
      <c r="W19" s="28" t="s">
        <v>125</v>
      </c>
    </row>
    <row r="20" spans="2:23" s="18" customFormat="1" x14ac:dyDescent="0.25"/>
    <row r="21" spans="2:23" s="18" customFormat="1" x14ac:dyDescent="0.25">
      <c r="B21" s="46" t="s">
        <v>124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51"/>
  <sheetViews>
    <sheetView topLeftCell="A2" zoomScale="74" zoomScaleNormal="74" workbookViewId="0">
      <pane xSplit="3" ySplit="16" topLeftCell="F25" activePane="bottomRight" state="frozen"/>
      <selection activeCell="A2" sqref="A2"/>
      <selection pane="topRight" activeCell="D2" sqref="D2"/>
      <selection pane="bottomLeft" activeCell="A18" sqref="A18"/>
      <selection pane="bottomRight" activeCell="R24" sqref="R24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4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9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5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41">
        <f>'(1) Приобретение электроэнергии'!$C$18</f>
        <v>45930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112</v>
      </c>
      <c r="R18" s="54">
        <v>9.0949201183431957E-2</v>
      </c>
      <c r="S18" s="28" t="s">
        <v>105</v>
      </c>
      <c r="T18" s="56">
        <v>338</v>
      </c>
      <c r="U18" s="57">
        <v>30.740830000000003</v>
      </c>
      <c r="V18" s="44" t="s">
        <v>106</v>
      </c>
      <c r="W18" s="55" t="s">
        <v>210</v>
      </c>
    </row>
    <row r="19" spans="2:23" s="17" customFormat="1" ht="32.25" customHeight="1" x14ac:dyDescent="0.25">
      <c r="B19" s="28">
        <f>B18+1</f>
        <v>2</v>
      </c>
      <c r="C19" s="41">
        <f>'(1) Приобретение электроэнергии'!$C$18</f>
        <v>45930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112</v>
      </c>
      <c r="R19" s="54">
        <v>52.8</v>
      </c>
      <c r="S19" s="28" t="s">
        <v>105</v>
      </c>
      <c r="T19" s="56">
        <v>1</v>
      </c>
      <c r="U19" s="57">
        <v>52.8</v>
      </c>
      <c r="V19" s="44" t="s">
        <v>214</v>
      </c>
      <c r="W19" s="55" t="s">
        <v>136</v>
      </c>
    </row>
    <row r="20" spans="2:23" s="17" customFormat="1" ht="32.25" customHeight="1" x14ac:dyDescent="0.25">
      <c r="B20" s="28">
        <f t="shared" ref="B20:B33" si="0">B19+1</f>
        <v>3</v>
      </c>
      <c r="C20" s="41">
        <f>'(1) Приобретение электроэнергии'!$C$18</f>
        <v>45930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28" t="s">
        <v>112</v>
      </c>
      <c r="R20" s="54">
        <v>0.49</v>
      </c>
      <c r="S20" s="28" t="s">
        <v>105</v>
      </c>
      <c r="T20" s="56">
        <v>2</v>
      </c>
      <c r="U20" s="57">
        <v>0.98</v>
      </c>
      <c r="V20" s="44" t="s">
        <v>113</v>
      </c>
      <c r="W20" s="55" t="s">
        <v>215</v>
      </c>
    </row>
    <row r="21" spans="2:23" s="17" customFormat="1" ht="32.25" customHeight="1" x14ac:dyDescent="0.25">
      <c r="B21" s="28">
        <f t="shared" si="0"/>
        <v>4</v>
      </c>
      <c r="C21" s="41">
        <f>'(1) Приобретение электроэнергии'!$C$18</f>
        <v>45930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28" t="s">
        <v>112</v>
      </c>
      <c r="R21" s="54">
        <v>61</v>
      </c>
      <c r="S21" s="28" t="s">
        <v>105</v>
      </c>
      <c r="T21" s="56">
        <v>1</v>
      </c>
      <c r="U21" s="57">
        <v>61</v>
      </c>
      <c r="V21" s="44" t="s">
        <v>217</v>
      </c>
      <c r="W21" s="55" t="s">
        <v>216</v>
      </c>
    </row>
    <row r="22" spans="2:23" s="17" customFormat="1" ht="32.25" customHeight="1" x14ac:dyDescent="0.25">
      <c r="B22" s="28">
        <f t="shared" si="0"/>
        <v>5</v>
      </c>
      <c r="C22" s="41">
        <f>'(1) Приобретение электроэнергии'!$C$18</f>
        <v>45930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28" t="s">
        <v>213</v>
      </c>
      <c r="R22" s="54">
        <v>1.52</v>
      </c>
      <c r="S22" s="28" t="s">
        <v>105</v>
      </c>
      <c r="T22" s="56">
        <v>5</v>
      </c>
      <c r="U22" s="57">
        <v>7.6</v>
      </c>
      <c r="V22" s="44" t="s">
        <v>211</v>
      </c>
      <c r="W22" s="55" t="s">
        <v>212</v>
      </c>
    </row>
    <row r="23" spans="2:23" s="17" customFormat="1" ht="32.25" customHeight="1" x14ac:dyDescent="0.25">
      <c r="B23" s="28">
        <f t="shared" si="0"/>
        <v>6</v>
      </c>
      <c r="C23" s="41">
        <f>'(1) Приобретение электроэнергии'!$C$18</f>
        <v>45930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28" t="s">
        <v>112</v>
      </c>
      <c r="R23" s="54">
        <v>0.23421818965517244</v>
      </c>
      <c r="S23" s="28" t="s">
        <v>105</v>
      </c>
      <c r="T23" s="56">
        <v>116</v>
      </c>
      <c r="U23" s="57">
        <v>27.169310000000003</v>
      </c>
      <c r="V23" s="44" t="s">
        <v>219</v>
      </c>
      <c r="W23" s="55" t="s">
        <v>218</v>
      </c>
    </row>
    <row r="24" spans="2:23" s="17" customFormat="1" ht="49.5" customHeight="1" x14ac:dyDescent="0.25">
      <c r="B24" s="28">
        <f t="shared" si="0"/>
        <v>7</v>
      </c>
      <c r="C24" s="41">
        <f>'(1) Приобретение электроэнергии'!$C$18</f>
        <v>45930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28" t="s">
        <v>112</v>
      </c>
      <c r="R24" s="54">
        <v>3.1360000000000001</v>
      </c>
      <c r="S24" s="28" t="s">
        <v>105</v>
      </c>
      <c r="T24" s="56">
        <v>1</v>
      </c>
      <c r="U24" s="57">
        <v>3.1360000000000001</v>
      </c>
      <c r="V24" s="44" t="s">
        <v>220</v>
      </c>
      <c r="W24" s="55" t="s">
        <v>221</v>
      </c>
    </row>
    <row r="25" spans="2:23" s="17" customFormat="1" ht="49.5" customHeight="1" x14ac:dyDescent="0.25">
      <c r="B25" s="28">
        <f t="shared" si="0"/>
        <v>8</v>
      </c>
      <c r="C25" s="41">
        <f>'(1) Приобретение электроэнергии'!$C$18</f>
        <v>45930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28" t="s">
        <v>112</v>
      </c>
      <c r="R25" s="54">
        <v>0.12701048951048952</v>
      </c>
      <c r="S25" s="28" t="s">
        <v>105</v>
      </c>
      <c r="T25" s="56">
        <v>286</v>
      </c>
      <c r="U25" s="57">
        <v>36.325000000000003</v>
      </c>
      <c r="V25" s="44" t="s">
        <v>222</v>
      </c>
      <c r="W25" s="55" t="s">
        <v>223</v>
      </c>
    </row>
    <row r="26" spans="2:23" s="17" customFormat="1" ht="49.5" customHeight="1" x14ac:dyDescent="0.25">
      <c r="B26" s="28">
        <f t="shared" si="0"/>
        <v>9</v>
      </c>
      <c r="C26" s="41">
        <f>'(1) Приобретение электроэнергии'!$C$18</f>
        <v>45930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28" t="s">
        <v>213</v>
      </c>
      <c r="R26" s="54">
        <v>0.8125</v>
      </c>
      <c r="S26" s="28" t="s">
        <v>105</v>
      </c>
      <c r="T26" s="56">
        <v>4</v>
      </c>
      <c r="U26" s="57">
        <v>3.25</v>
      </c>
      <c r="V26" s="44" t="s">
        <v>224</v>
      </c>
      <c r="W26" s="55" t="s">
        <v>225</v>
      </c>
    </row>
    <row r="27" spans="2:23" s="17" customFormat="1" ht="49.5" customHeight="1" x14ac:dyDescent="0.25">
      <c r="B27" s="28">
        <f t="shared" si="0"/>
        <v>10</v>
      </c>
      <c r="C27" s="41">
        <f>'(1) Приобретение электроэнергии'!$C$18</f>
        <v>45930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28" t="s">
        <v>112</v>
      </c>
      <c r="R27" s="54">
        <v>0.16367999999999999</v>
      </c>
      <c r="S27" s="28" t="s">
        <v>105</v>
      </c>
      <c r="T27" s="56">
        <v>10</v>
      </c>
      <c r="U27" s="57">
        <v>1.6368</v>
      </c>
      <c r="V27" s="44" t="s">
        <v>226</v>
      </c>
      <c r="W27" s="55" t="s">
        <v>229</v>
      </c>
    </row>
    <row r="28" spans="2:23" s="17" customFormat="1" ht="49.5" customHeight="1" x14ac:dyDescent="0.25">
      <c r="B28" s="28">
        <f t="shared" si="0"/>
        <v>11</v>
      </c>
      <c r="C28" s="41">
        <f>'(1) Приобретение электроэнергии'!$C$18</f>
        <v>45930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28" t="s">
        <v>112</v>
      </c>
      <c r="R28" s="54">
        <v>0.109248</v>
      </c>
      <c r="S28" s="28" t="s">
        <v>105</v>
      </c>
      <c r="T28" s="56">
        <v>25</v>
      </c>
      <c r="U28" s="57">
        <v>2.7311999999999999</v>
      </c>
      <c r="V28" s="44" t="s">
        <v>227</v>
      </c>
      <c r="W28" s="55" t="s">
        <v>230</v>
      </c>
    </row>
    <row r="29" spans="2:23" s="17" customFormat="1" ht="49.5" customHeight="1" x14ac:dyDescent="0.25">
      <c r="B29" s="28">
        <f t="shared" si="0"/>
        <v>12</v>
      </c>
      <c r="C29" s="41">
        <f>'(1) Приобретение электроэнергии'!$C$18</f>
        <v>45930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28" t="s">
        <v>112</v>
      </c>
      <c r="R29" s="54">
        <v>0.21770526315789474</v>
      </c>
      <c r="S29" s="28" t="s">
        <v>105</v>
      </c>
      <c r="T29" s="56">
        <v>38</v>
      </c>
      <c r="U29" s="57">
        <v>8.2728000000000002</v>
      </c>
      <c r="V29" s="44" t="s">
        <v>228</v>
      </c>
      <c r="W29" s="55" t="s">
        <v>231</v>
      </c>
    </row>
    <row r="30" spans="2:23" s="17" customFormat="1" ht="49.5" customHeight="1" x14ac:dyDescent="0.25">
      <c r="B30" s="28">
        <f t="shared" si="0"/>
        <v>13</v>
      </c>
      <c r="C30" s="41">
        <f>'(1) Приобретение электроэнергии'!$C$18</f>
        <v>45930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28" t="s">
        <v>112</v>
      </c>
      <c r="R30" s="54">
        <v>0.35519999999999996</v>
      </c>
      <c r="S30" s="28" t="s">
        <v>105</v>
      </c>
      <c r="T30" s="56">
        <v>24</v>
      </c>
      <c r="U30" s="57">
        <v>8.524799999999999</v>
      </c>
      <c r="V30" s="44" t="s">
        <v>232</v>
      </c>
      <c r="W30" s="55" t="s">
        <v>234</v>
      </c>
    </row>
    <row r="31" spans="2:23" s="17" customFormat="1" ht="49.5" customHeight="1" x14ac:dyDescent="0.25">
      <c r="B31" s="28">
        <f t="shared" si="0"/>
        <v>14</v>
      </c>
      <c r="C31" s="41">
        <f>'(1) Приобретение электроэнергии'!$C$18</f>
        <v>45930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28" t="s">
        <v>112</v>
      </c>
      <c r="R31" s="54">
        <v>0.59499999999999997</v>
      </c>
      <c r="S31" s="28" t="s">
        <v>105</v>
      </c>
      <c r="T31" s="56">
        <v>1</v>
      </c>
      <c r="U31" s="57">
        <v>0.59499999999999997</v>
      </c>
      <c r="V31" s="44" t="s">
        <v>233</v>
      </c>
      <c r="W31" s="55" t="s">
        <v>235</v>
      </c>
    </row>
    <row r="32" spans="2:23" s="17" customFormat="1" ht="123.75" customHeight="1" x14ac:dyDescent="0.25">
      <c r="B32" s="28">
        <f t="shared" si="0"/>
        <v>15</v>
      </c>
      <c r="C32" s="41">
        <f>'(1) Приобретение электроэнергии'!$C$18</f>
        <v>45930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28" t="s">
        <v>107</v>
      </c>
      <c r="R32" s="54">
        <v>5.899</v>
      </c>
      <c r="S32" s="28" t="s">
        <v>105</v>
      </c>
      <c r="T32" s="56">
        <v>1</v>
      </c>
      <c r="U32" s="57">
        <v>5.899</v>
      </c>
      <c r="V32" s="44" t="s">
        <v>209</v>
      </c>
      <c r="W32" s="58" t="s">
        <v>208</v>
      </c>
    </row>
    <row r="33" spans="2:23" s="17" customFormat="1" ht="47.25" customHeight="1" x14ac:dyDescent="0.25">
      <c r="B33" s="28">
        <f t="shared" si="0"/>
        <v>16</v>
      </c>
      <c r="C33" s="41">
        <f>'(1) Приобретение электроэнергии'!$C$18</f>
        <v>45930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28" t="s">
        <v>72</v>
      </c>
      <c r="R33" s="54">
        <v>6.2963636989128942</v>
      </c>
      <c r="S33" s="28" t="s">
        <v>73</v>
      </c>
      <c r="T33" s="54">
        <v>14.534000000000001</v>
      </c>
      <c r="U33" s="57">
        <v>91.511350000000007</v>
      </c>
      <c r="V33" s="55" t="s">
        <v>74</v>
      </c>
      <c r="W33" s="44" t="s">
        <v>207</v>
      </c>
    </row>
    <row r="34" spans="2:23" s="46" customFormat="1" ht="15.75" x14ac:dyDescent="0.25">
      <c r="B34" s="46" t="str">
        <f>'(1) Приобретение электроэнергии'!B21</f>
        <v>* Информация представлена при наличии документов по состоянию на 10.11.2025</v>
      </c>
      <c r="Q34" s="51"/>
      <c r="T34" s="52"/>
      <c r="U34" s="52"/>
    </row>
    <row r="38" spans="2:23" x14ac:dyDescent="0.25">
      <c r="T38" s="29"/>
    </row>
    <row r="41" spans="2:23" x14ac:dyDescent="0.25">
      <c r="T41" s="29"/>
      <c r="U41" s="29"/>
    </row>
    <row r="48" spans="2:23" x14ac:dyDescent="0.25">
      <c r="R48" s="29"/>
      <c r="S48" s="29"/>
    </row>
    <row r="51" spans="18:20" x14ac:dyDescent="0.25">
      <c r="R51" s="29"/>
      <c r="S51" s="29"/>
      <c r="T51" s="29"/>
    </row>
  </sheetData>
  <autoFilter ref="B17:W34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L24" sqref="L23:L24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9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5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6" customFormat="1" x14ac:dyDescent="0.25">
      <c r="B20" s="46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O30" sqref="O30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9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5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6" customFormat="1" x14ac:dyDescent="0.25">
      <c r="B20" s="46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topLeftCell="C1" zoomScale="84" zoomScaleNormal="84" workbookViewId="0">
      <selection activeCell="T22" sqref="T22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9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5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78.75" customHeight="1" x14ac:dyDescent="0.25">
      <c r="B18" s="28">
        <v>1</v>
      </c>
      <c r="C18" s="41">
        <f>'(1) Приобретение электроэнергии'!$C$18</f>
        <v>45930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110</v>
      </c>
      <c r="R18" s="37">
        <v>4.6000100000000002</v>
      </c>
      <c r="S18" s="28" t="s">
        <v>109</v>
      </c>
      <c r="T18" s="37">
        <v>4</v>
      </c>
      <c r="U18" s="37">
        <v>18.400040000000001</v>
      </c>
      <c r="V18" s="28" t="s">
        <v>111</v>
      </c>
      <c r="W18" s="28" t="s">
        <v>127</v>
      </c>
    </row>
    <row r="20" spans="2:23" s="46" customFormat="1" x14ac:dyDescent="0.25">
      <c r="B20" s="46" t="str">
        <f>'(1) Приобретение электроэнергии'!B21</f>
        <v>* Информация представлена при наличии документов по состоянию на 10.11.2025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5" sqref="I25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7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6" customFormat="1" ht="14.25" customHeight="1" x14ac:dyDescent="0.25">
      <c r="B20" s="46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S27" sqref="S27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7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>
        <v>1</v>
      </c>
      <c r="C18" s="41">
        <f>'(1) Приобретение электроэнергии'!$C$18</f>
        <v>45930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128</v>
      </c>
      <c r="R18" s="53">
        <v>204.66666666666666</v>
      </c>
      <c r="S18" s="9" t="s">
        <v>109</v>
      </c>
      <c r="T18" s="9">
        <v>3</v>
      </c>
      <c r="U18" s="9">
        <v>614</v>
      </c>
      <c r="V18" s="9" t="s">
        <v>129</v>
      </c>
      <c r="W18" s="9" t="s">
        <v>130</v>
      </c>
    </row>
    <row r="21" spans="2:23" s="46" customFormat="1" x14ac:dyDescent="0.25">
      <c r="B21" s="46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7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6" customFormat="1" x14ac:dyDescent="0.25">
      <c r="B20" s="46" t="str">
        <f>'(1) Приобретение электроэнергии'!B21</f>
        <v>* Информация представлена при наличии документов по состоянию на 10.11.2025</v>
      </c>
    </row>
    <row r="30" spans="2:23" x14ac:dyDescent="0.25">
      <c r="V30" t="s">
        <v>108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tabSelected="1" zoomScale="84" zoomScaleNormal="84" workbookViewId="0">
      <selection activeCell="E27" sqref="E27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7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6" customFormat="1" x14ac:dyDescent="0.25">
      <c r="B20" s="46" t="str">
        <f>'(1) Приобретение электроэнергии'!B21</f>
        <v>* Информация представлена при наличии документов по состоянию на 10.11.2025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78"/>
  <sheetViews>
    <sheetView topLeftCell="A2" zoomScale="70" zoomScaleNormal="70" workbookViewId="0">
      <pane xSplit="3" ySplit="16" topLeftCell="D60" activePane="bottomRight" state="frozen"/>
      <selection activeCell="A2" sqref="A2"/>
      <selection pane="topRight" activeCell="D2" sqref="D2"/>
      <selection pane="bottomLeft" activeCell="A18" sqref="A18"/>
      <selection pane="bottomRight" activeCell="V71" sqref="V71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7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2">
        <f>'(1) Приобретение электроэнергии'!$C$18</f>
        <v>45930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55" t="s">
        <v>68</v>
      </c>
      <c r="R18" s="59">
        <v>1.4013601010101009</v>
      </c>
      <c r="S18" s="28" t="s">
        <v>67</v>
      </c>
      <c r="T18" s="28">
        <v>19.8</v>
      </c>
      <c r="U18" s="59">
        <v>27.746929999999999</v>
      </c>
      <c r="V18" s="55" t="s">
        <v>66</v>
      </c>
      <c r="W18" s="55" t="s">
        <v>191</v>
      </c>
      <c r="Y18" s="38"/>
      <c r="Z18" s="38"/>
    </row>
    <row r="19" spans="2:26" s="17" customFormat="1" ht="30" customHeight="1" x14ac:dyDescent="0.25">
      <c r="B19" s="28">
        <f>B18+1</f>
        <v>2</v>
      </c>
      <c r="C19" s="42">
        <f>'(1) Приобретение электроэнергии'!$C$18</f>
        <v>45930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55" t="s">
        <v>65</v>
      </c>
      <c r="R19" s="59">
        <v>10</v>
      </c>
      <c r="S19" s="28" t="s">
        <v>52</v>
      </c>
      <c r="T19" s="28">
        <v>1</v>
      </c>
      <c r="U19" s="59">
        <v>10</v>
      </c>
      <c r="V19" s="55" t="s">
        <v>64</v>
      </c>
      <c r="W19" s="55" t="s">
        <v>134</v>
      </c>
      <c r="Y19" s="38"/>
      <c r="Z19" s="38"/>
    </row>
    <row r="20" spans="2:26" s="17" customFormat="1" ht="30" customHeight="1" x14ac:dyDescent="0.25">
      <c r="B20" s="28">
        <f t="shared" ref="B20:B58" si="0">B19+1</f>
        <v>3</v>
      </c>
      <c r="C20" s="42">
        <f>'(1) Приобретение электроэнергии'!$C$18</f>
        <v>45930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55" t="s">
        <v>91</v>
      </c>
      <c r="R20" s="59">
        <v>5.5</v>
      </c>
      <c r="S20" s="28" t="s">
        <v>49</v>
      </c>
      <c r="T20" s="28">
        <v>4</v>
      </c>
      <c r="U20" s="59">
        <v>22</v>
      </c>
      <c r="V20" s="55" t="s">
        <v>96</v>
      </c>
      <c r="W20" s="55" t="s">
        <v>155</v>
      </c>
      <c r="Y20" s="38"/>
      <c r="Z20" s="38"/>
    </row>
    <row r="21" spans="2:26" s="17" customFormat="1" ht="32.25" customHeight="1" x14ac:dyDescent="0.25">
      <c r="B21" s="28">
        <f t="shared" si="0"/>
        <v>4</v>
      </c>
      <c r="C21" s="42">
        <f>'(1) Приобретение электроэнергии'!$C$18</f>
        <v>45930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60" t="s">
        <v>56</v>
      </c>
      <c r="R21" s="59">
        <v>3.1680000000000001</v>
      </c>
      <c r="S21" s="28" t="s">
        <v>52</v>
      </c>
      <c r="T21" s="56">
        <v>1</v>
      </c>
      <c r="U21" s="37">
        <v>3.1680000000000001</v>
      </c>
      <c r="V21" s="44" t="s">
        <v>98</v>
      </c>
      <c r="W21" s="44" t="s">
        <v>138</v>
      </c>
      <c r="Y21" s="38"/>
      <c r="Z21" s="38"/>
    </row>
    <row r="22" spans="2:26" s="17" customFormat="1" ht="40.5" customHeight="1" x14ac:dyDescent="0.25">
      <c r="B22" s="28">
        <f t="shared" si="0"/>
        <v>5</v>
      </c>
      <c r="C22" s="42">
        <f>'(1) Приобретение электроэнергии'!$C$18</f>
        <v>45930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55" t="s">
        <v>93</v>
      </c>
      <c r="R22" s="59">
        <v>62</v>
      </c>
      <c r="S22" s="28" t="s">
        <v>101</v>
      </c>
      <c r="T22" s="56">
        <v>2</v>
      </c>
      <c r="U22" s="37">
        <v>124</v>
      </c>
      <c r="V22" s="44" t="s">
        <v>92</v>
      </c>
      <c r="W22" s="44" t="s">
        <v>137</v>
      </c>
      <c r="Y22" s="38"/>
      <c r="Z22" s="38"/>
    </row>
    <row r="23" spans="2:26" s="17" customFormat="1" ht="40.5" customHeight="1" x14ac:dyDescent="0.25">
      <c r="B23" s="28">
        <f t="shared" si="0"/>
        <v>6</v>
      </c>
      <c r="C23" s="42">
        <f>'(1) Приобретение электроэнергии'!$C$18</f>
        <v>45930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55" t="s">
        <v>93</v>
      </c>
      <c r="R23" s="59">
        <v>8</v>
      </c>
      <c r="S23" s="28" t="s">
        <v>101</v>
      </c>
      <c r="T23" s="56">
        <v>1</v>
      </c>
      <c r="U23" s="37">
        <v>8</v>
      </c>
      <c r="V23" s="44" t="s">
        <v>180</v>
      </c>
      <c r="W23" s="44" t="s">
        <v>181</v>
      </c>
      <c r="Y23" s="38"/>
      <c r="Z23" s="38"/>
    </row>
    <row r="24" spans="2:26" s="17" customFormat="1" ht="32.25" customHeight="1" x14ac:dyDescent="0.25">
      <c r="B24" s="28">
        <f t="shared" si="0"/>
        <v>7</v>
      </c>
      <c r="C24" s="42">
        <f>'(1) Приобретение электроэнергии'!$C$18</f>
        <v>45930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55" t="s">
        <v>102</v>
      </c>
      <c r="R24" s="59">
        <v>0.5</v>
      </c>
      <c r="S24" s="28" t="s">
        <v>49</v>
      </c>
      <c r="T24" s="56">
        <v>23</v>
      </c>
      <c r="U24" s="57">
        <v>11.5</v>
      </c>
      <c r="V24" s="44" t="s">
        <v>69</v>
      </c>
      <c r="W24" s="44" t="s">
        <v>169</v>
      </c>
      <c r="Y24" s="38"/>
      <c r="Z24" s="38"/>
    </row>
    <row r="25" spans="2:26" s="17" customFormat="1" ht="32.25" customHeight="1" x14ac:dyDescent="0.25">
      <c r="B25" s="28">
        <f t="shared" si="0"/>
        <v>8</v>
      </c>
      <c r="C25" s="42">
        <f>'(1) Приобретение электроэнергии'!$C$18</f>
        <v>45930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55" t="s">
        <v>151</v>
      </c>
      <c r="R25" s="59">
        <v>5</v>
      </c>
      <c r="S25" s="28" t="s">
        <v>49</v>
      </c>
      <c r="T25" s="56">
        <v>1</v>
      </c>
      <c r="U25" s="57">
        <v>5</v>
      </c>
      <c r="V25" s="44" t="s">
        <v>152</v>
      </c>
      <c r="W25" s="44" t="s">
        <v>153</v>
      </c>
      <c r="Y25" s="38"/>
      <c r="Z25" s="38"/>
    </row>
    <row r="26" spans="2:26" s="18" customFormat="1" ht="22.5" customHeight="1" x14ac:dyDescent="0.25">
      <c r="B26" s="28">
        <f t="shared" si="0"/>
        <v>9</v>
      </c>
      <c r="C26" s="42">
        <f>'(1) Приобретение электроэнергии'!$C$18</f>
        <v>45930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60" t="s">
        <v>56</v>
      </c>
      <c r="R26" s="59">
        <v>4.5</v>
      </c>
      <c r="S26" s="28" t="s">
        <v>52</v>
      </c>
      <c r="T26" s="39">
        <v>1</v>
      </c>
      <c r="U26" s="61">
        <v>4.5</v>
      </c>
      <c r="V26" s="62" t="s">
        <v>80</v>
      </c>
      <c r="W26" s="62" t="s">
        <v>136</v>
      </c>
      <c r="Y26" s="38"/>
      <c r="Z26" s="38"/>
    </row>
    <row r="27" spans="2:26" s="17" customFormat="1" ht="34.5" customHeight="1" x14ac:dyDescent="0.25">
      <c r="B27" s="28">
        <f t="shared" si="0"/>
        <v>10</v>
      </c>
      <c r="C27" s="42">
        <f>'(1) Приобретение электроэнергии'!$C$18</f>
        <v>45930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60" t="s">
        <v>56</v>
      </c>
      <c r="R27" s="59">
        <v>7.0209999999999999</v>
      </c>
      <c r="S27" s="28" t="s">
        <v>52</v>
      </c>
      <c r="T27" s="39">
        <v>1</v>
      </c>
      <c r="U27" s="45">
        <v>7.0209999999999999</v>
      </c>
      <c r="V27" s="55" t="s">
        <v>114</v>
      </c>
      <c r="W27" s="62" t="s">
        <v>173</v>
      </c>
      <c r="Y27" s="38"/>
      <c r="Z27" s="38"/>
    </row>
    <row r="28" spans="2:26" s="17" customFormat="1" ht="32.25" customHeight="1" x14ac:dyDescent="0.25">
      <c r="B28" s="28">
        <f t="shared" si="0"/>
        <v>11</v>
      </c>
      <c r="C28" s="42">
        <f>'(1) Приобретение электроэнергии'!$C$18</f>
        <v>45930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55" t="s">
        <v>89</v>
      </c>
      <c r="R28" s="59">
        <v>45.884650000000001</v>
      </c>
      <c r="S28" s="28" t="s">
        <v>52</v>
      </c>
      <c r="T28" s="56">
        <v>1</v>
      </c>
      <c r="U28" s="37">
        <v>45.884650000000001</v>
      </c>
      <c r="V28" s="44" t="s">
        <v>82</v>
      </c>
      <c r="W28" s="55" t="s">
        <v>164</v>
      </c>
      <c r="Y28" s="38"/>
      <c r="Z28" s="38"/>
    </row>
    <row r="29" spans="2:26" s="17" customFormat="1" ht="35.25" customHeight="1" x14ac:dyDescent="0.25">
      <c r="B29" s="28">
        <f t="shared" si="0"/>
        <v>12</v>
      </c>
      <c r="C29" s="42">
        <f>'(1) Приобретение электроэнергии'!$C$18</f>
        <v>45930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58" t="s">
        <v>84</v>
      </c>
      <c r="R29" s="59">
        <v>0.28141241258741262</v>
      </c>
      <c r="S29" s="39" t="s">
        <v>85</v>
      </c>
      <c r="T29" s="61">
        <v>114.4</v>
      </c>
      <c r="U29" s="61">
        <v>32.193580000000004</v>
      </c>
      <c r="V29" s="62" t="s">
        <v>142</v>
      </c>
      <c r="W29" s="62" t="s">
        <v>143</v>
      </c>
      <c r="Y29" s="38"/>
      <c r="Z29" s="38"/>
    </row>
    <row r="30" spans="2:26" s="17" customFormat="1" ht="48.75" customHeight="1" x14ac:dyDescent="0.25">
      <c r="B30" s="28">
        <f t="shared" si="0"/>
        <v>13</v>
      </c>
      <c r="C30" s="42">
        <f>'(1) Приобретение электроэнергии'!$C$18</f>
        <v>45930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58" t="s">
        <v>86</v>
      </c>
      <c r="R30" s="59">
        <v>4.2675000000000001</v>
      </c>
      <c r="S30" s="28" t="s">
        <v>95</v>
      </c>
      <c r="T30" s="61">
        <v>0.26</v>
      </c>
      <c r="U30" s="61">
        <v>1.10955</v>
      </c>
      <c r="V30" s="62" t="s">
        <v>87</v>
      </c>
      <c r="W30" s="60" t="s">
        <v>145</v>
      </c>
      <c r="Y30" s="38"/>
      <c r="Z30" s="38"/>
    </row>
    <row r="31" spans="2:26" s="17" customFormat="1" ht="34.5" customHeight="1" x14ac:dyDescent="0.25">
      <c r="B31" s="28">
        <f t="shared" si="0"/>
        <v>14</v>
      </c>
      <c r="C31" s="42">
        <f>'(1) Приобретение электроэнергии'!$C$18</f>
        <v>45930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60" t="s">
        <v>56</v>
      </c>
      <c r="R31" s="59">
        <v>40.150410000000001</v>
      </c>
      <c r="S31" s="28" t="s">
        <v>52</v>
      </c>
      <c r="T31" s="39">
        <v>1</v>
      </c>
      <c r="U31" s="45">
        <v>40.150410000000001</v>
      </c>
      <c r="V31" s="55" t="s">
        <v>83</v>
      </c>
      <c r="W31" s="62" t="s">
        <v>190</v>
      </c>
      <c r="Y31" s="38"/>
      <c r="Z31" s="38"/>
    </row>
    <row r="32" spans="2:26" s="17" customFormat="1" ht="34.5" customHeight="1" x14ac:dyDescent="0.25">
      <c r="B32" s="28">
        <f t="shared" si="0"/>
        <v>15</v>
      </c>
      <c r="C32" s="42">
        <f>'(1) Приобретение электроэнергии'!$C$18</f>
        <v>45930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60" t="s">
        <v>56</v>
      </c>
      <c r="R32" s="59">
        <v>2</v>
      </c>
      <c r="S32" s="28" t="s">
        <v>52</v>
      </c>
      <c r="T32" s="39">
        <v>1</v>
      </c>
      <c r="U32" s="45">
        <v>2</v>
      </c>
      <c r="V32" s="55" t="s">
        <v>90</v>
      </c>
      <c r="W32" s="55" t="s">
        <v>170</v>
      </c>
      <c r="Y32" s="38"/>
      <c r="Z32" s="38"/>
    </row>
    <row r="33" spans="2:26" s="17" customFormat="1" ht="34.5" customHeight="1" x14ac:dyDescent="0.25">
      <c r="B33" s="28">
        <f t="shared" si="0"/>
        <v>16</v>
      </c>
      <c r="C33" s="42">
        <f>'(1) Приобретение электроэнергии'!$C$18</f>
        <v>45930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60" t="s">
        <v>56</v>
      </c>
      <c r="R33" s="59">
        <v>3.6</v>
      </c>
      <c r="S33" s="28" t="s">
        <v>52</v>
      </c>
      <c r="T33" s="39">
        <v>1</v>
      </c>
      <c r="U33" s="45">
        <v>3.6</v>
      </c>
      <c r="V33" s="55" t="s">
        <v>81</v>
      </c>
      <c r="W33" s="62" t="s">
        <v>175</v>
      </c>
      <c r="Y33" s="38"/>
      <c r="Z33" s="38"/>
    </row>
    <row r="34" spans="2:26" s="17" customFormat="1" ht="34.5" customHeight="1" x14ac:dyDescent="0.25">
      <c r="B34" s="28">
        <f t="shared" si="0"/>
        <v>17</v>
      </c>
      <c r="C34" s="42">
        <f>'(1) Приобретение электроэнергии'!$C$18</f>
        <v>45930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60" t="s">
        <v>56</v>
      </c>
      <c r="R34" s="59">
        <v>2</v>
      </c>
      <c r="S34" s="28" t="s">
        <v>52</v>
      </c>
      <c r="T34" s="39">
        <v>1</v>
      </c>
      <c r="U34" s="45">
        <v>2</v>
      </c>
      <c r="V34" s="55" t="s">
        <v>97</v>
      </c>
      <c r="W34" s="55" t="s">
        <v>189</v>
      </c>
      <c r="Y34" s="38"/>
      <c r="Z34" s="38"/>
    </row>
    <row r="35" spans="2:26" s="17" customFormat="1" ht="34.5" customHeight="1" x14ac:dyDescent="0.25">
      <c r="B35" s="28">
        <f t="shared" si="0"/>
        <v>18</v>
      </c>
      <c r="C35" s="42">
        <f>'(1) Приобретение электроэнергии'!$C$18</f>
        <v>45930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60" t="s">
        <v>56</v>
      </c>
      <c r="R35" s="59">
        <v>3.3419999999999998E-2</v>
      </c>
      <c r="S35" s="28" t="s">
        <v>52</v>
      </c>
      <c r="T35" s="39">
        <v>1</v>
      </c>
      <c r="U35" s="45">
        <v>3.3419999999999998E-2</v>
      </c>
      <c r="V35" s="55" t="s">
        <v>186</v>
      </c>
      <c r="W35" s="55" t="s">
        <v>187</v>
      </c>
      <c r="Y35" s="38"/>
      <c r="Z35" s="38"/>
    </row>
    <row r="36" spans="2:26" s="17" customFormat="1" ht="34.5" customHeight="1" x14ac:dyDescent="0.25">
      <c r="B36" s="28">
        <f t="shared" si="0"/>
        <v>19</v>
      </c>
      <c r="C36" s="42">
        <f>'(1) Приобретение электроэнергии'!$C$18</f>
        <v>45930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55" t="s">
        <v>100</v>
      </c>
      <c r="R36" s="59">
        <v>80</v>
      </c>
      <c r="S36" s="28" t="s">
        <v>52</v>
      </c>
      <c r="T36" s="39">
        <v>1</v>
      </c>
      <c r="U36" s="45">
        <v>80</v>
      </c>
      <c r="V36" s="55" t="s">
        <v>99</v>
      </c>
      <c r="W36" s="62" t="s">
        <v>192</v>
      </c>
      <c r="Y36" s="38"/>
      <c r="Z36" s="38"/>
    </row>
    <row r="37" spans="2:26" s="17" customFormat="1" ht="48.75" customHeight="1" x14ac:dyDescent="0.25">
      <c r="B37" s="28">
        <f t="shared" si="0"/>
        <v>20</v>
      </c>
      <c r="C37" s="42">
        <f>'(1) Приобретение электроэнергии'!$C$18</f>
        <v>45930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58" t="s">
        <v>194</v>
      </c>
      <c r="R37" s="59">
        <v>21.5</v>
      </c>
      <c r="S37" s="28" t="s">
        <v>109</v>
      </c>
      <c r="T37" s="39">
        <v>1</v>
      </c>
      <c r="U37" s="45">
        <v>21.5</v>
      </c>
      <c r="V37" s="55" t="s">
        <v>193</v>
      </c>
      <c r="W37" s="55" t="s">
        <v>195</v>
      </c>
      <c r="Y37" s="38"/>
      <c r="Z37" s="38"/>
    </row>
    <row r="38" spans="2:26" s="17" customFormat="1" ht="34.5" customHeight="1" x14ac:dyDescent="0.25">
      <c r="B38" s="28">
        <f t="shared" si="0"/>
        <v>21</v>
      </c>
      <c r="C38" s="42">
        <f>'(1) Приобретение электроэнергии'!$C$18</f>
        <v>45930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58" t="s">
        <v>116</v>
      </c>
      <c r="R38" s="59">
        <v>0.39</v>
      </c>
      <c r="S38" s="28" t="s">
        <v>52</v>
      </c>
      <c r="T38" s="39">
        <v>1</v>
      </c>
      <c r="U38" s="45">
        <v>0.39</v>
      </c>
      <c r="V38" s="55" t="s">
        <v>115</v>
      </c>
      <c r="W38" s="55" t="s">
        <v>144</v>
      </c>
      <c r="Y38" s="38"/>
      <c r="Z38" s="38"/>
    </row>
    <row r="39" spans="2:26" s="17" customFormat="1" ht="31.5" x14ac:dyDescent="0.25">
      <c r="B39" s="28">
        <f t="shared" si="0"/>
        <v>22</v>
      </c>
      <c r="C39" s="42">
        <f>'(1) Приобретение электроэнергии'!$C$18</f>
        <v>45930</v>
      </c>
      <c r="D39" s="28" t="s">
        <v>50</v>
      </c>
      <c r="E39" s="28" t="s">
        <v>50</v>
      </c>
      <c r="F39" s="28" t="s">
        <v>50</v>
      </c>
      <c r="G39" s="28" t="s">
        <v>50</v>
      </c>
      <c r="H39" s="28" t="s">
        <v>50</v>
      </c>
      <c r="I39" s="28" t="s">
        <v>50</v>
      </c>
      <c r="J39" s="28" t="s">
        <v>50</v>
      </c>
      <c r="K39" s="28" t="s">
        <v>50</v>
      </c>
      <c r="L39" s="28" t="s">
        <v>50</v>
      </c>
      <c r="M39" s="28" t="s">
        <v>50</v>
      </c>
      <c r="N39" s="28" t="s">
        <v>50</v>
      </c>
      <c r="O39" s="28" t="s">
        <v>51</v>
      </c>
      <c r="P39" s="28" t="s">
        <v>50</v>
      </c>
      <c r="Q39" s="55" t="s">
        <v>149</v>
      </c>
      <c r="R39" s="59">
        <v>36.467739999999999</v>
      </c>
      <c r="S39" s="28" t="s">
        <v>109</v>
      </c>
      <c r="T39" s="39">
        <v>2</v>
      </c>
      <c r="U39" s="45">
        <v>72.935479999999998</v>
      </c>
      <c r="V39" s="60" t="s">
        <v>148</v>
      </c>
      <c r="W39" s="58" t="s">
        <v>150</v>
      </c>
      <c r="Y39" s="38"/>
      <c r="Z39" s="38"/>
    </row>
    <row r="40" spans="2:26" s="17" customFormat="1" ht="15.75" x14ac:dyDescent="0.25">
      <c r="B40" s="28">
        <f t="shared" si="0"/>
        <v>23</v>
      </c>
      <c r="C40" s="42">
        <f>'(1) Приобретение электроэнергии'!$C$18</f>
        <v>45930</v>
      </c>
      <c r="D40" s="28" t="s">
        <v>50</v>
      </c>
      <c r="E40" s="28" t="s">
        <v>50</v>
      </c>
      <c r="F40" s="28" t="s">
        <v>50</v>
      </c>
      <c r="G40" s="28" t="s">
        <v>50</v>
      </c>
      <c r="H40" s="28" t="s">
        <v>50</v>
      </c>
      <c r="I40" s="28" t="s">
        <v>50</v>
      </c>
      <c r="J40" s="28" t="s">
        <v>50</v>
      </c>
      <c r="K40" s="28" t="s">
        <v>50</v>
      </c>
      <c r="L40" s="28" t="s">
        <v>50</v>
      </c>
      <c r="M40" s="28" t="s">
        <v>50</v>
      </c>
      <c r="N40" s="28" t="s">
        <v>50</v>
      </c>
      <c r="O40" s="28" t="s">
        <v>51</v>
      </c>
      <c r="P40" s="28" t="s">
        <v>50</v>
      </c>
      <c r="Q40" s="60" t="s">
        <v>71</v>
      </c>
      <c r="R40" s="59">
        <v>9.5343070000000019</v>
      </c>
      <c r="S40" s="28" t="s">
        <v>52</v>
      </c>
      <c r="T40" s="39">
        <v>1</v>
      </c>
      <c r="U40" s="45">
        <v>9.5343070000000019</v>
      </c>
      <c r="V40" s="60" t="s">
        <v>70</v>
      </c>
      <c r="W40" s="60" t="s">
        <v>171</v>
      </c>
      <c r="Y40" s="38"/>
      <c r="Z40" s="38"/>
    </row>
    <row r="41" spans="2:26" s="17" customFormat="1" ht="63" x14ac:dyDescent="0.25">
      <c r="B41" s="28">
        <f t="shared" si="0"/>
        <v>24</v>
      </c>
      <c r="C41" s="42">
        <f>'(1) Приобретение электроэнергии'!$C$18</f>
        <v>45930</v>
      </c>
      <c r="D41" s="28" t="s">
        <v>50</v>
      </c>
      <c r="E41" s="28" t="s">
        <v>50</v>
      </c>
      <c r="F41" s="28" t="s">
        <v>50</v>
      </c>
      <c r="G41" s="28" t="s">
        <v>50</v>
      </c>
      <c r="H41" s="28" t="s">
        <v>50</v>
      </c>
      <c r="I41" s="28" t="s">
        <v>50</v>
      </c>
      <c r="J41" s="28" t="s">
        <v>50</v>
      </c>
      <c r="K41" s="28" t="s">
        <v>50</v>
      </c>
      <c r="L41" s="28" t="s">
        <v>50</v>
      </c>
      <c r="M41" s="28" t="s">
        <v>50</v>
      </c>
      <c r="N41" s="28" t="s">
        <v>50</v>
      </c>
      <c r="O41" s="28" t="s">
        <v>51</v>
      </c>
      <c r="P41" s="28" t="s">
        <v>50</v>
      </c>
      <c r="Q41" s="60" t="s">
        <v>56</v>
      </c>
      <c r="R41" s="59">
        <v>999.23430699999983</v>
      </c>
      <c r="S41" s="28" t="s">
        <v>52</v>
      </c>
      <c r="T41" s="39">
        <v>1</v>
      </c>
      <c r="U41" s="45">
        <v>999.23430699999983</v>
      </c>
      <c r="V41" s="60" t="s">
        <v>70</v>
      </c>
      <c r="W41" s="58" t="s">
        <v>172</v>
      </c>
      <c r="Y41" s="38"/>
      <c r="Z41" s="38"/>
    </row>
    <row r="42" spans="2:26" s="17" customFormat="1" ht="31.5" x14ac:dyDescent="0.25">
      <c r="B42" s="28">
        <f t="shared" si="0"/>
        <v>25</v>
      </c>
      <c r="C42" s="42">
        <f>'(1) Приобретение электроэнергии'!$C$18</f>
        <v>45930</v>
      </c>
      <c r="D42" s="28" t="s">
        <v>50</v>
      </c>
      <c r="E42" s="28" t="s">
        <v>50</v>
      </c>
      <c r="F42" s="28" t="s">
        <v>50</v>
      </c>
      <c r="G42" s="28" t="s">
        <v>50</v>
      </c>
      <c r="H42" s="28" t="s">
        <v>50</v>
      </c>
      <c r="I42" s="28" t="s">
        <v>50</v>
      </c>
      <c r="J42" s="28" t="s">
        <v>50</v>
      </c>
      <c r="K42" s="28" t="s">
        <v>50</v>
      </c>
      <c r="L42" s="28" t="s">
        <v>50</v>
      </c>
      <c r="M42" s="28" t="s">
        <v>50</v>
      </c>
      <c r="N42" s="28" t="s">
        <v>50</v>
      </c>
      <c r="O42" s="28" t="s">
        <v>51</v>
      </c>
      <c r="P42" s="28" t="s">
        <v>50</v>
      </c>
      <c r="Q42" s="58" t="s">
        <v>60</v>
      </c>
      <c r="R42" s="59">
        <v>2.4700000000000002</v>
      </c>
      <c r="S42" s="28" t="s">
        <v>49</v>
      </c>
      <c r="T42" s="39">
        <v>1</v>
      </c>
      <c r="U42" s="45">
        <v>2.4700000000000002</v>
      </c>
      <c r="V42" s="55" t="s">
        <v>76</v>
      </c>
      <c r="W42" s="62" t="s">
        <v>154</v>
      </c>
      <c r="Y42" s="38"/>
      <c r="Z42" s="38"/>
    </row>
    <row r="43" spans="2:26" s="17" customFormat="1" ht="31.5" x14ac:dyDescent="0.25">
      <c r="B43" s="28">
        <f t="shared" si="0"/>
        <v>26</v>
      </c>
      <c r="C43" s="42">
        <f>'(1) Приобретение электроэнергии'!$C$18</f>
        <v>45930</v>
      </c>
      <c r="D43" s="28" t="s">
        <v>50</v>
      </c>
      <c r="E43" s="28" t="s">
        <v>50</v>
      </c>
      <c r="F43" s="28" t="s">
        <v>50</v>
      </c>
      <c r="G43" s="28" t="s">
        <v>50</v>
      </c>
      <c r="H43" s="28" t="s">
        <v>50</v>
      </c>
      <c r="I43" s="28" t="s">
        <v>50</v>
      </c>
      <c r="J43" s="28" t="s">
        <v>50</v>
      </c>
      <c r="K43" s="28" t="s">
        <v>50</v>
      </c>
      <c r="L43" s="28" t="s">
        <v>50</v>
      </c>
      <c r="M43" s="28" t="s">
        <v>50</v>
      </c>
      <c r="N43" s="28" t="s">
        <v>50</v>
      </c>
      <c r="O43" s="28" t="s">
        <v>51</v>
      </c>
      <c r="P43" s="28" t="s">
        <v>50</v>
      </c>
      <c r="Q43" s="58" t="s">
        <v>75</v>
      </c>
      <c r="R43" s="59">
        <v>7.0655600000000005</v>
      </c>
      <c r="S43" s="28" t="s">
        <v>52</v>
      </c>
      <c r="T43" s="39">
        <v>1</v>
      </c>
      <c r="U43" s="45">
        <v>7.0655600000000005</v>
      </c>
      <c r="V43" s="60" t="s">
        <v>57</v>
      </c>
      <c r="W43" s="58" t="s">
        <v>165</v>
      </c>
      <c r="Y43" s="38"/>
      <c r="Z43" s="38"/>
    </row>
    <row r="44" spans="2:26" s="17" customFormat="1" ht="31.5" x14ac:dyDescent="0.25">
      <c r="B44" s="28">
        <f t="shared" si="0"/>
        <v>27</v>
      </c>
      <c r="C44" s="42">
        <f>'(1) Приобретение электроэнергии'!$C$18</f>
        <v>45930</v>
      </c>
      <c r="D44" s="28" t="s">
        <v>50</v>
      </c>
      <c r="E44" s="28" t="s">
        <v>50</v>
      </c>
      <c r="F44" s="28" t="s">
        <v>50</v>
      </c>
      <c r="G44" s="28" t="s">
        <v>50</v>
      </c>
      <c r="H44" s="28" t="s">
        <v>50</v>
      </c>
      <c r="I44" s="28" t="s">
        <v>50</v>
      </c>
      <c r="J44" s="28" t="s">
        <v>50</v>
      </c>
      <c r="K44" s="28" t="s">
        <v>50</v>
      </c>
      <c r="L44" s="28" t="s">
        <v>50</v>
      </c>
      <c r="M44" s="28" t="s">
        <v>50</v>
      </c>
      <c r="N44" s="28" t="s">
        <v>50</v>
      </c>
      <c r="O44" s="28" t="s">
        <v>51</v>
      </c>
      <c r="P44" s="28" t="s">
        <v>50</v>
      </c>
      <c r="Q44" s="58" t="s">
        <v>94</v>
      </c>
      <c r="R44" s="59">
        <v>3.9</v>
      </c>
      <c r="S44" s="28" t="s">
        <v>109</v>
      </c>
      <c r="T44" s="39">
        <v>1</v>
      </c>
      <c r="U44" s="45">
        <v>3.9</v>
      </c>
      <c r="V44" s="60" t="s">
        <v>185</v>
      </c>
      <c r="W44" s="60" t="s">
        <v>184</v>
      </c>
      <c r="Y44" s="38"/>
      <c r="Z44" s="38"/>
    </row>
    <row r="45" spans="2:26" s="17" customFormat="1" ht="63" x14ac:dyDescent="0.25">
      <c r="B45" s="28">
        <f t="shared" si="0"/>
        <v>28</v>
      </c>
      <c r="C45" s="42">
        <f>'(1) Приобретение электроэнергии'!$C$18</f>
        <v>45930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51</v>
      </c>
      <c r="P45" s="28" t="s">
        <v>50</v>
      </c>
      <c r="Q45" s="58" t="s">
        <v>119</v>
      </c>
      <c r="R45" s="59">
        <v>29.795000000000002</v>
      </c>
      <c r="S45" s="28" t="s">
        <v>52</v>
      </c>
      <c r="T45" s="39">
        <v>1</v>
      </c>
      <c r="U45" s="45">
        <v>29.795000000000002</v>
      </c>
      <c r="V45" s="60" t="s">
        <v>118</v>
      </c>
      <c r="W45" s="58" t="s">
        <v>196</v>
      </c>
      <c r="Y45" s="38"/>
      <c r="Z45" s="38"/>
    </row>
    <row r="46" spans="2:26" s="17" customFormat="1" ht="15.75" x14ac:dyDescent="0.25">
      <c r="B46" s="28">
        <f t="shared" si="0"/>
        <v>29</v>
      </c>
      <c r="C46" s="42">
        <f>'(1) Приобретение электроэнергии'!$C$18</f>
        <v>45930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8" t="s">
        <v>51</v>
      </c>
      <c r="P46" s="28" t="s">
        <v>50</v>
      </c>
      <c r="Q46" s="58" t="s">
        <v>199</v>
      </c>
      <c r="R46" s="59">
        <v>24.06</v>
      </c>
      <c r="S46" s="28" t="s">
        <v>52</v>
      </c>
      <c r="T46" s="39">
        <v>1</v>
      </c>
      <c r="U46" s="45">
        <v>24.06</v>
      </c>
      <c r="V46" s="60" t="s">
        <v>200</v>
      </c>
      <c r="W46" s="60" t="s">
        <v>201</v>
      </c>
      <c r="Y46" s="38"/>
      <c r="Z46" s="38"/>
    </row>
    <row r="47" spans="2:26" s="17" customFormat="1" ht="63" x14ac:dyDescent="0.25">
      <c r="B47" s="28">
        <f t="shared" si="0"/>
        <v>30</v>
      </c>
      <c r="C47" s="42">
        <f>'(1) Приобретение электроэнергии'!$C$18</f>
        <v>45930</v>
      </c>
      <c r="D47" s="28" t="s">
        <v>50</v>
      </c>
      <c r="E47" s="28" t="s">
        <v>50</v>
      </c>
      <c r="F47" s="28" t="s">
        <v>50</v>
      </c>
      <c r="G47" s="28" t="s">
        <v>50</v>
      </c>
      <c r="H47" s="28" t="s">
        <v>50</v>
      </c>
      <c r="I47" s="28" t="s">
        <v>50</v>
      </c>
      <c r="J47" s="28" t="s">
        <v>50</v>
      </c>
      <c r="K47" s="28" t="s">
        <v>50</v>
      </c>
      <c r="L47" s="28" t="s">
        <v>50</v>
      </c>
      <c r="M47" s="28" t="s">
        <v>50</v>
      </c>
      <c r="N47" s="28" t="s">
        <v>50</v>
      </c>
      <c r="O47" s="28" t="s">
        <v>51</v>
      </c>
      <c r="P47" s="28" t="s">
        <v>50</v>
      </c>
      <c r="Q47" s="60" t="s">
        <v>78</v>
      </c>
      <c r="R47" s="59">
        <v>17.655060000000002</v>
      </c>
      <c r="S47" s="28" t="s">
        <v>49</v>
      </c>
      <c r="T47" s="39">
        <v>1</v>
      </c>
      <c r="U47" s="45">
        <v>17.655060000000002</v>
      </c>
      <c r="V47" s="60" t="s">
        <v>79</v>
      </c>
      <c r="W47" s="58" t="s">
        <v>174</v>
      </c>
      <c r="Y47" s="38"/>
      <c r="Z47" s="38"/>
    </row>
    <row r="48" spans="2:26" s="17" customFormat="1" ht="30" customHeight="1" x14ac:dyDescent="0.25">
      <c r="B48" s="28">
        <f t="shared" si="0"/>
        <v>31</v>
      </c>
      <c r="C48" s="42">
        <f>'(1) Приобретение электроэнергии'!$C$18</f>
        <v>45930</v>
      </c>
      <c r="D48" s="28" t="s">
        <v>50</v>
      </c>
      <c r="E48" s="28" t="s">
        <v>50</v>
      </c>
      <c r="F48" s="28" t="s">
        <v>50</v>
      </c>
      <c r="G48" s="28" t="s">
        <v>50</v>
      </c>
      <c r="H48" s="28" t="s">
        <v>50</v>
      </c>
      <c r="I48" s="28" t="s">
        <v>50</v>
      </c>
      <c r="J48" s="28" t="s">
        <v>50</v>
      </c>
      <c r="K48" s="28" t="s">
        <v>50</v>
      </c>
      <c r="L48" s="28" t="s">
        <v>50</v>
      </c>
      <c r="M48" s="28" t="s">
        <v>50</v>
      </c>
      <c r="N48" s="28" t="s">
        <v>50</v>
      </c>
      <c r="O48" s="28" t="s">
        <v>51</v>
      </c>
      <c r="P48" s="28" t="s">
        <v>50</v>
      </c>
      <c r="Q48" s="55" t="s">
        <v>59</v>
      </c>
      <c r="R48" s="59">
        <v>38.98048</v>
      </c>
      <c r="S48" s="28" t="s">
        <v>52</v>
      </c>
      <c r="T48" s="28">
        <v>1</v>
      </c>
      <c r="U48" s="59">
        <v>38.98048</v>
      </c>
      <c r="V48" s="55" t="s">
        <v>58</v>
      </c>
      <c r="W48" s="55" t="s">
        <v>204</v>
      </c>
      <c r="Y48" s="38"/>
      <c r="Z48" s="38"/>
    </row>
    <row r="49" spans="2:26" s="17" customFormat="1" ht="60.75" customHeight="1" x14ac:dyDescent="0.25">
      <c r="B49" s="28">
        <f t="shared" si="0"/>
        <v>32</v>
      </c>
      <c r="C49" s="42">
        <f>'(1) Приобретение электроэнергии'!$C$18</f>
        <v>45930</v>
      </c>
      <c r="D49" s="28" t="s">
        <v>50</v>
      </c>
      <c r="E49" s="28" t="s">
        <v>50</v>
      </c>
      <c r="F49" s="28" t="s">
        <v>50</v>
      </c>
      <c r="G49" s="28" t="s">
        <v>50</v>
      </c>
      <c r="H49" s="28" t="s">
        <v>50</v>
      </c>
      <c r="I49" s="28" t="s">
        <v>50</v>
      </c>
      <c r="J49" s="28" t="s">
        <v>50</v>
      </c>
      <c r="K49" s="28" t="s">
        <v>50</v>
      </c>
      <c r="L49" s="28" t="s">
        <v>50</v>
      </c>
      <c r="M49" s="28" t="s">
        <v>50</v>
      </c>
      <c r="N49" s="28" t="s">
        <v>50</v>
      </c>
      <c r="O49" s="28" t="s">
        <v>51</v>
      </c>
      <c r="P49" s="28" t="s">
        <v>50</v>
      </c>
      <c r="Q49" s="55" t="s">
        <v>94</v>
      </c>
      <c r="R49" s="59">
        <v>12.504</v>
      </c>
      <c r="S49" s="28" t="s">
        <v>52</v>
      </c>
      <c r="T49" s="39">
        <v>1</v>
      </c>
      <c r="U49" s="59">
        <v>12.504</v>
      </c>
      <c r="V49" s="55" t="s">
        <v>104</v>
      </c>
      <c r="W49" s="55" t="s">
        <v>135</v>
      </c>
      <c r="Y49" s="38"/>
      <c r="Z49" s="38"/>
    </row>
    <row r="50" spans="2:26" s="17" customFormat="1" ht="60.75" customHeight="1" x14ac:dyDescent="0.25">
      <c r="B50" s="28">
        <f t="shared" si="0"/>
        <v>33</v>
      </c>
      <c r="C50" s="42">
        <f>'(1) Приобретение электроэнергии'!$C$18</f>
        <v>45930</v>
      </c>
      <c r="D50" s="28" t="s">
        <v>50</v>
      </c>
      <c r="E50" s="28" t="s">
        <v>50</v>
      </c>
      <c r="F50" s="28" t="s">
        <v>50</v>
      </c>
      <c r="G50" s="28" t="s">
        <v>50</v>
      </c>
      <c r="H50" s="28" t="s">
        <v>50</v>
      </c>
      <c r="I50" s="28" t="s">
        <v>50</v>
      </c>
      <c r="J50" s="28" t="s">
        <v>50</v>
      </c>
      <c r="K50" s="28" t="s">
        <v>50</v>
      </c>
      <c r="L50" s="28" t="s">
        <v>50</v>
      </c>
      <c r="M50" s="28" t="s">
        <v>50</v>
      </c>
      <c r="N50" s="28" t="s">
        <v>50</v>
      </c>
      <c r="O50" s="28" t="s">
        <v>51</v>
      </c>
      <c r="P50" s="28" t="s">
        <v>50</v>
      </c>
      <c r="Q50" s="55" t="s">
        <v>94</v>
      </c>
      <c r="R50" s="59">
        <v>14.128</v>
      </c>
      <c r="S50" s="28" t="s">
        <v>109</v>
      </c>
      <c r="T50" s="39">
        <v>2</v>
      </c>
      <c r="U50" s="59">
        <v>28.256</v>
      </c>
      <c r="V50" s="55" t="s">
        <v>146</v>
      </c>
      <c r="W50" s="55" t="s">
        <v>147</v>
      </c>
      <c r="Y50" s="38"/>
      <c r="Z50" s="38"/>
    </row>
    <row r="51" spans="2:26" s="17" customFormat="1" ht="30" customHeight="1" x14ac:dyDescent="0.25">
      <c r="B51" s="28">
        <f t="shared" si="0"/>
        <v>34</v>
      </c>
      <c r="C51" s="42">
        <f>'(1) Приобретение электроэнергии'!$C$18</f>
        <v>45930</v>
      </c>
      <c r="D51" s="28" t="s">
        <v>50</v>
      </c>
      <c r="E51" s="28" t="s">
        <v>50</v>
      </c>
      <c r="F51" s="28" t="s">
        <v>50</v>
      </c>
      <c r="G51" s="28" t="s">
        <v>50</v>
      </c>
      <c r="H51" s="28" t="s">
        <v>50</v>
      </c>
      <c r="I51" s="28" t="s">
        <v>50</v>
      </c>
      <c r="J51" s="28" t="s">
        <v>50</v>
      </c>
      <c r="K51" s="28" t="s">
        <v>50</v>
      </c>
      <c r="L51" s="28" t="s">
        <v>50</v>
      </c>
      <c r="M51" s="28" t="s">
        <v>50</v>
      </c>
      <c r="N51" s="28" t="s">
        <v>50</v>
      </c>
      <c r="O51" s="28" t="s">
        <v>51</v>
      </c>
      <c r="P51" s="28" t="s">
        <v>50</v>
      </c>
      <c r="Q51" s="55" t="s">
        <v>94</v>
      </c>
      <c r="R51" s="59">
        <v>6.9</v>
      </c>
      <c r="S51" s="28" t="s">
        <v>109</v>
      </c>
      <c r="T51" s="28">
        <v>1</v>
      </c>
      <c r="U51" s="59">
        <v>6.9</v>
      </c>
      <c r="V51" s="55" t="s">
        <v>182</v>
      </c>
      <c r="W51" s="55" t="s">
        <v>183</v>
      </c>
      <c r="Y51" s="38"/>
      <c r="Z51" s="38"/>
    </row>
    <row r="52" spans="2:26" s="17" customFormat="1" ht="30" customHeight="1" x14ac:dyDescent="0.25">
      <c r="B52" s="28">
        <f t="shared" si="0"/>
        <v>35</v>
      </c>
      <c r="C52" s="42">
        <f>'(1) Приобретение электроэнергии'!$C$18</f>
        <v>45930</v>
      </c>
      <c r="D52" s="28" t="s">
        <v>50</v>
      </c>
      <c r="E52" s="28" t="s">
        <v>50</v>
      </c>
      <c r="F52" s="28" t="s">
        <v>50</v>
      </c>
      <c r="G52" s="28" t="s">
        <v>50</v>
      </c>
      <c r="H52" s="28" t="s">
        <v>50</v>
      </c>
      <c r="I52" s="28" t="s">
        <v>50</v>
      </c>
      <c r="J52" s="28" t="s">
        <v>50</v>
      </c>
      <c r="K52" s="28" t="s">
        <v>50</v>
      </c>
      <c r="L52" s="28" t="s">
        <v>50</v>
      </c>
      <c r="M52" s="28" t="s">
        <v>50</v>
      </c>
      <c r="N52" s="28" t="s">
        <v>50</v>
      </c>
      <c r="O52" s="28" t="s">
        <v>51</v>
      </c>
      <c r="P52" s="28" t="s">
        <v>50</v>
      </c>
      <c r="Q52" s="55" t="s">
        <v>117</v>
      </c>
      <c r="R52" s="59">
        <v>51</v>
      </c>
      <c r="S52" s="28" t="s">
        <v>52</v>
      </c>
      <c r="T52" s="28">
        <v>1</v>
      </c>
      <c r="U52" s="59">
        <v>51</v>
      </c>
      <c r="V52" s="55" t="s">
        <v>103</v>
      </c>
      <c r="W52" s="55" t="s">
        <v>158</v>
      </c>
      <c r="Y52" s="38"/>
      <c r="Z52" s="38"/>
    </row>
    <row r="53" spans="2:26" s="17" customFormat="1" ht="30" customHeight="1" x14ac:dyDescent="0.25">
      <c r="B53" s="28">
        <f t="shared" si="0"/>
        <v>36</v>
      </c>
      <c r="C53" s="42">
        <f>'(1) Приобретение электроэнергии'!$C$18</f>
        <v>45930</v>
      </c>
      <c r="D53" s="28" t="s">
        <v>50</v>
      </c>
      <c r="E53" s="28" t="s">
        <v>50</v>
      </c>
      <c r="F53" s="28" t="s">
        <v>50</v>
      </c>
      <c r="G53" s="28" t="s">
        <v>50</v>
      </c>
      <c r="H53" s="28" t="s">
        <v>50</v>
      </c>
      <c r="I53" s="28" t="s">
        <v>50</v>
      </c>
      <c r="J53" s="28" t="s">
        <v>50</v>
      </c>
      <c r="K53" s="28" t="s">
        <v>50</v>
      </c>
      <c r="L53" s="28" t="s">
        <v>50</v>
      </c>
      <c r="M53" s="28" t="s">
        <v>50</v>
      </c>
      <c r="N53" s="28" t="s">
        <v>50</v>
      </c>
      <c r="O53" s="28" t="s">
        <v>51</v>
      </c>
      <c r="P53" s="28" t="s">
        <v>50</v>
      </c>
      <c r="Q53" s="55" t="s">
        <v>121</v>
      </c>
      <c r="R53" s="59">
        <v>6</v>
      </c>
      <c r="S53" s="28" t="s">
        <v>109</v>
      </c>
      <c r="T53" s="28">
        <v>1</v>
      </c>
      <c r="U53" s="59">
        <v>6</v>
      </c>
      <c r="V53" s="55" t="s">
        <v>197</v>
      </c>
      <c r="W53" s="55" t="s">
        <v>198</v>
      </c>
      <c r="Y53" s="38"/>
      <c r="Z53" s="38"/>
    </row>
    <row r="54" spans="2:26" s="17" customFormat="1" ht="30" customHeight="1" x14ac:dyDescent="0.25">
      <c r="B54" s="28">
        <f t="shared" si="0"/>
        <v>37</v>
      </c>
      <c r="C54" s="42">
        <f>'(1) Приобретение электроэнергии'!$C$18</f>
        <v>45930</v>
      </c>
      <c r="D54" s="28" t="s">
        <v>50</v>
      </c>
      <c r="E54" s="28" t="s">
        <v>50</v>
      </c>
      <c r="F54" s="28" t="s">
        <v>50</v>
      </c>
      <c r="G54" s="28" t="s">
        <v>50</v>
      </c>
      <c r="H54" s="28" t="s">
        <v>50</v>
      </c>
      <c r="I54" s="28" t="s">
        <v>50</v>
      </c>
      <c r="J54" s="28" t="s">
        <v>50</v>
      </c>
      <c r="K54" s="28" t="s">
        <v>50</v>
      </c>
      <c r="L54" s="28" t="s">
        <v>50</v>
      </c>
      <c r="M54" s="28" t="s">
        <v>50</v>
      </c>
      <c r="N54" s="28" t="s">
        <v>50</v>
      </c>
      <c r="O54" s="28" t="s">
        <v>51</v>
      </c>
      <c r="P54" s="28" t="s">
        <v>50</v>
      </c>
      <c r="Q54" s="55" t="s">
        <v>141</v>
      </c>
      <c r="R54" s="59">
        <v>37.92</v>
      </c>
      <c r="S54" s="28" t="s">
        <v>109</v>
      </c>
      <c r="T54" s="28">
        <v>1</v>
      </c>
      <c r="U54" s="59">
        <v>37.92</v>
      </c>
      <c r="V54" s="55" t="s">
        <v>139</v>
      </c>
      <c r="W54" s="55" t="s">
        <v>140</v>
      </c>
      <c r="Y54" s="38"/>
      <c r="Z54" s="38"/>
    </row>
    <row r="55" spans="2:26" s="17" customFormat="1" ht="30" customHeight="1" x14ac:dyDescent="0.25">
      <c r="B55" s="28">
        <f t="shared" ref="B55:B64" si="1">B54+1</f>
        <v>38</v>
      </c>
      <c r="C55" s="42">
        <f>'(1) Приобретение электроэнергии'!$C$18</f>
        <v>45930</v>
      </c>
      <c r="D55" s="28" t="s">
        <v>50</v>
      </c>
      <c r="E55" s="28" t="s">
        <v>50</v>
      </c>
      <c r="F55" s="28" t="s">
        <v>50</v>
      </c>
      <c r="G55" s="28" t="s">
        <v>50</v>
      </c>
      <c r="H55" s="28" t="s">
        <v>50</v>
      </c>
      <c r="I55" s="28" t="s">
        <v>50</v>
      </c>
      <c r="J55" s="28" t="s">
        <v>50</v>
      </c>
      <c r="K55" s="28" t="s">
        <v>50</v>
      </c>
      <c r="L55" s="28" t="s">
        <v>50</v>
      </c>
      <c r="M55" s="28" t="s">
        <v>50</v>
      </c>
      <c r="N55" s="28" t="s">
        <v>50</v>
      </c>
      <c r="O55" s="28" t="s">
        <v>51</v>
      </c>
      <c r="P55" s="28" t="s">
        <v>50</v>
      </c>
      <c r="Q55" s="55" t="s">
        <v>141</v>
      </c>
      <c r="R55" s="59">
        <v>8.92</v>
      </c>
      <c r="S55" s="28" t="s">
        <v>109</v>
      </c>
      <c r="T55" s="28">
        <v>1</v>
      </c>
      <c r="U55" s="59">
        <v>8.92</v>
      </c>
      <c r="V55" s="55" t="s">
        <v>156</v>
      </c>
      <c r="W55" s="55" t="s">
        <v>157</v>
      </c>
      <c r="Y55" s="38"/>
      <c r="Z55" s="38"/>
    </row>
    <row r="56" spans="2:26" s="17" customFormat="1" ht="30" customHeight="1" x14ac:dyDescent="0.25">
      <c r="B56" s="28">
        <f t="shared" si="0"/>
        <v>39</v>
      </c>
      <c r="C56" s="42">
        <f>'(1) Приобретение электроэнергии'!$C$18</f>
        <v>45930</v>
      </c>
      <c r="D56" s="28" t="s">
        <v>50</v>
      </c>
      <c r="E56" s="28" t="s">
        <v>50</v>
      </c>
      <c r="F56" s="28" t="s">
        <v>50</v>
      </c>
      <c r="G56" s="28" t="s">
        <v>50</v>
      </c>
      <c r="H56" s="28" t="s">
        <v>50</v>
      </c>
      <c r="I56" s="28" t="s">
        <v>50</v>
      </c>
      <c r="J56" s="28" t="s">
        <v>50</v>
      </c>
      <c r="K56" s="28" t="s">
        <v>50</v>
      </c>
      <c r="L56" s="28" t="s">
        <v>50</v>
      </c>
      <c r="M56" s="28" t="s">
        <v>50</v>
      </c>
      <c r="N56" s="28" t="s">
        <v>50</v>
      </c>
      <c r="O56" s="28" t="s">
        <v>51</v>
      </c>
      <c r="P56" s="28" t="s">
        <v>50</v>
      </c>
      <c r="Q56" s="55" t="s">
        <v>141</v>
      </c>
      <c r="R56" s="59">
        <v>181.26</v>
      </c>
      <c r="S56" s="28" t="s">
        <v>52</v>
      </c>
      <c r="T56" s="28">
        <v>1</v>
      </c>
      <c r="U56" s="59">
        <v>181.26</v>
      </c>
      <c r="V56" s="55" t="s">
        <v>188</v>
      </c>
      <c r="W56" s="55" t="s">
        <v>236</v>
      </c>
      <c r="Y56" s="38"/>
      <c r="Z56" s="38"/>
    </row>
    <row r="57" spans="2:26" s="17" customFormat="1" ht="30" customHeight="1" x14ac:dyDescent="0.25">
      <c r="B57" s="28">
        <f t="shared" si="1"/>
        <v>40</v>
      </c>
      <c r="C57" s="42">
        <f>'(1) Приобретение электроэнергии'!$C$18</f>
        <v>45930</v>
      </c>
      <c r="D57" s="28" t="s">
        <v>50</v>
      </c>
      <c r="E57" s="28" t="s">
        <v>50</v>
      </c>
      <c r="F57" s="28" t="s">
        <v>50</v>
      </c>
      <c r="G57" s="28" t="s">
        <v>50</v>
      </c>
      <c r="H57" s="28" t="s">
        <v>50</v>
      </c>
      <c r="I57" s="28" t="s">
        <v>50</v>
      </c>
      <c r="J57" s="28" t="s">
        <v>50</v>
      </c>
      <c r="K57" s="28" t="s">
        <v>50</v>
      </c>
      <c r="L57" s="28" t="s">
        <v>50</v>
      </c>
      <c r="M57" s="28" t="s">
        <v>50</v>
      </c>
      <c r="N57" s="28" t="s">
        <v>50</v>
      </c>
      <c r="O57" s="28" t="s">
        <v>51</v>
      </c>
      <c r="P57" s="28" t="s">
        <v>50</v>
      </c>
      <c r="Q57" s="55" t="s">
        <v>166</v>
      </c>
      <c r="R57" s="59">
        <v>15.494999999999999</v>
      </c>
      <c r="S57" s="28" t="s">
        <v>52</v>
      </c>
      <c r="T57" s="28">
        <v>1</v>
      </c>
      <c r="U57" s="59">
        <v>15.494999999999999</v>
      </c>
      <c r="V57" s="55" t="s">
        <v>168</v>
      </c>
      <c r="W57" s="55" t="s">
        <v>167</v>
      </c>
      <c r="Y57" s="38"/>
      <c r="Z57" s="38"/>
    </row>
    <row r="58" spans="2:26" s="17" customFormat="1" ht="30" customHeight="1" x14ac:dyDescent="0.25">
      <c r="B58" s="28">
        <f t="shared" si="0"/>
        <v>41</v>
      </c>
      <c r="C58" s="42">
        <f>'(1) Приобретение электроэнергии'!$C$18</f>
        <v>45930</v>
      </c>
      <c r="D58" s="28" t="s">
        <v>50</v>
      </c>
      <c r="E58" s="28" t="s">
        <v>50</v>
      </c>
      <c r="F58" s="28" t="s">
        <v>50</v>
      </c>
      <c r="G58" s="28" t="s">
        <v>50</v>
      </c>
      <c r="H58" s="28" t="s">
        <v>50</v>
      </c>
      <c r="I58" s="28" t="s">
        <v>50</v>
      </c>
      <c r="J58" s="28" t="s">
        <v>50</v>
      </c>
      <c r="K58" s="28" t="s">
        <v>50</v>
      </c>
      <c r="L58" s="28" t="s">
        <v>50</v>
      </c>
      <c r="M58" s="28" t="s">
        <v>50</v>
      </c>
      <c r="N58" s="28" t="s">
        <v>50</v>
      </c>
      <c r="O58" s="28" t="s">
        <v>51</v>
      </c>
      <c r="P58" s="28" t="s">
        <v>50</v>
      </c>
      <c r="Q58" s="55" t="s">
        <v>159</v>
      </c>
      <c r="R58" s="59">
        <v>1.7921199999999999</v>
      </c>
      <c r="S58" s="28" t="s">
        <v>109</v>
      </c>
      <c r="T58" s="28">
        <v>1</v>
      </c>
      <c r="U58" s="59">
        <v>1.7921199999999999</v>
      </c>
      <c r="V58" s="55" t="s">
        <v>160</v>
      </c>
      <c r="W58" s="55" t="s">
        <v>161</v>
      </c>
      <c r="Y58" s="38"/>
      <c r="Z58" s="38"/>
    </row>
    <row r="59" spans="2:26" s="17" customFormat="1" ht="30" customHeight="1" x14ac:dyDescent="0.25">
      <c r="B59" s="28">
        <f t="shared" si="1"/>
        <v>42</v>
      </c>
      <c r="C59" s="42">
        <f>'(1) Приобретение электроэнергии'!$C$18</f>
        <v>45930</v>
      </c>
      <c r="D59" s="28" t="s">
        <v>50</v>
      </c>
      <c r="E59" s="28" t="s">
        <v>50</v>
      </c>
      <c r="F59" s="28" t="s">
        <v>50</v>
      </c>
      <c r="G59" s="28" t="s">
        <v>50</v>
      </c>
      <c r="H59" s="28" t="s">
        <v>50</v>
      </c>
      <c r="I59" s="28" t="s">
        <v>50</v>
      </c>
      <c r="J59" s="28" t="s">
        <v>50</v>
      </c>
      <c r="K59" s="28" t="s">
        <v>50</v>
      </c>
      <c r="L59" s="28" t="s">
        <v>50</v>
      </c>
      <c r="M59" s="28" t="s">
        <v>50</v>
      </c>
      <c r="N59" s="28" t="s">
        <v>50</v>
      </c>
      <c r="O59" s="28" t="s">
        <v>51</v>
      </c>
      <c r="P59" s="28" t="s">
        <v>50</v>
      </c>
      <c r="Q59" s="55" t="s">
        <v>120</v>
      </c>
      <c r="R59" s="59">
        <v>1.6</v>
      </c>
      <c r="S59" s="28" t="s">
        <v>109</v>
      </c>
      <c r="T59" s="28">
        <v>1</v>
      </c>
      <c r="U59" s="59">
        <v>1.6</v>
      </c>
      <c r="V59" s="55" t="s">
        <v>178</v>
      </c>
      <c r="W59" s="55" t="s">
        <v>179</v>
      </c>
      <c r="Y59" s="38"/>
      <c r="Z59" s="38"/>
    </row>
    <row r="60" spans="2:26" s="17" customFormat="1" ht="30" customHeight="1" x14ac:dyDescent="0.25">
      <c r="B60" s="28">
        <f t="shared" si="1"/>
        <v>43</v>
      </c>
      <c r="C60" s="42">
        <f>'(1) Приобретение электроэнергии'!$C$18</f>
        <v>45930</v>
      </c>
      <c r="D60" s="28" t="s">
        <v>50</v>
      </c>
      <c r="E60" s="28" t="s">
        <v>50</v>
      </c>
      <c r="F60" s="28" t="s">
        <v>50</v>
      </c>
      <c r="G60" s="28" t="s">
        <v>50</v>
      </c>
      <c r="H60" s="28" t="s">
        <v>50</v>
      </c>
      <c r="I60" s="28" t="s">
        <v>50</v>
      </c>
      <c r="J60" s="28" t="s">
        <v>50</v>
      </c>
      <c r="K60" s="28" t="s">
        <v>50</v>
      </c>
      <c r="L60" s="28" t="s">
        <v>50</v>
      </c>
      <c r="M60" s="28" t="s">
        <v>50</v>
      </c>
      <c r="N60" s="28" t="s">
        <v>50</v>
      </c>
      <c r="O60" s="28" t="s">
        <v>51</v>
      </c>
      <c r="P60" s="28" t="s">
        <v>50</v>
      </c>
      <c r="Q60" s="58" t="s">
        <v>94</v>
      </c>
      <c r="R60" s="59">
        <v>69.7</v>
      </c>
      <c r="S60" s="28" t="s">
        <v>109</v>
      </c>
      <c r="T60" s="28">
        <v>1</v>
      </c>
      <c r="U60" s="59">
        <v>69.7</v>
      </c>
      <c r="V60" s="55" t="s">
        <v>162</v>
      </c>
      <c r="W60" s="55" t="s">
        <v>163</v>
      </c>
      <c r="Y60" s="38"/>
      <c r="Z60" s="38"/>
    </row>
    <row r="61" spans="2:26" s="17" customFormat="1" ht="30" customHeight="1" x14ac:dyDescent="0.25">
      <c r="B61" s="28">
        <f t="shared" si="1"/>
        <v>44</v>
      </c>
      <c r="C61" s="42">
        <v>45930</v>
      </c>
      <c r="D61" s="28" t="s">
        <v>50</v>
      </c>
      <c r="E61" s="28" t="s">
        <v>50</v>
      </c>
      <c r="F61" s="28" t="s">
        <v>50</v>
      </c>
      <c r="G61" s="28" t="s">
        <v>50</v>
      </c>
      <c r="H61" s="28" t="s">
        <v>50</v>
      </c>
      <c r="I61" s="28" t="s">
        <v>50</v>
      </c>
      <c r="J61" s="28" t="s">
        <v>50</v>
      </c>
      <c r="K61" s="28" t="s">
        <v>50</v>
      </c>
      <c r="L61" s="28" t="s">
        <v>50</v>
      </c>
      <c r="M61" s="28" t="s">
        <v>50</v>
      </c>
      <c r="N61" s="28" t="s">
        <v>50</v>
      </c>
      <c r="O61" s="28" t="s">
        <v>51</v>
      </c>
      <c r="P61" s="28" t="s">
        <v>50</v>
      </c>
      <c r="Q61" s="58" t="s">
        <v>94</v>
      </c>
      <c r="R61" s="59">
        <v>0.35114999999999996</v>
      </c>
      <c r="S61" s="28" t="s">
        <v>109</v>
      </c>
      <c r="T61" s="28">
        <v>1</v>
      </c>
      <c r="U61" s="59">
        <v>0.35114999999999996</v>
      </c>
      <c r="V61" s="55" t="s">
        <v>202</v>
      </c>
      <c r="W61" s="55" t="s">
        <v>203</v>
      </c>
      <c r="Y61" s="38"/>
      <c r="Z61" s="38"/>
    </row>
    <row r="62" spans="2:26" s="17" customFormat="1" ht="30" customHeight="1" x14ac:dyDescent="0.25">
      <c r="B62" s="28">
        <f t="shared" si="1"/>
        <v>45</v>
      </c>
      <c r="C62" s="42">
        <f>'(1) Приобретение электроэнергии'!$C$18</f>
        <v>45930</v>
      </c>
      <c r="D62" s="28" t="s">
        <v>50</v>
      </c>
      <c r="E62" s="28" t="s">
        <v>50</v>
      </c>
      <c r="F62" s="28" t="s">
        <v>50</v>
      </c>
      <c r="G62" s="28" t="s">
        <v>50</v>
      </c>
      <c r="H62" s="28" t="s">
        <v>50</v>
      </c>
      <c r="I62" s="28" t="s">
        <v>50</v>
      </c>
      <c r="J62" s="28" t="s">
        <v>50</v>
      </c>
      <c r="K62" s="28" t="s">
        <v>50</v>
      </c>
      <c r="L62" s="28" t="s">
        <v>50</v>
      </c>
      <c r="M62" s="28" t="s">
        <v>50</v>
      </c>
      <c r="N62" s="28" t="s">
        <v>50</v>
      </c>
      <c r="O62" s="28" t="s">
        <v>51</v>
      </c>
      <c r="P62" s="28" t="s">
        <v>50</v>
      </c>
      <c r="Q62" s="58" t="s">
        <v>94</v>
      </c>
      <c r="R62" s="59">
        <v>30.5</v>
      </c>
      <c r="S62" s="28" t="s">
        <v>52</v>
      </c>
      <c r="T62" s="28">
        <v>1</v>
      </c>
      <c r="U62" s="59">
        <v>30.5</v>
      </c>
      <c r="V62" s="55" t="s">
        <v>177</v>
      </c>
      <c r="W62" s="55" t="s">
        <v>176</v>
      </c>
      <c r="Y62" s="38"/>
      <c r="Z62" s="38"/>
    </row>
    <row r="63" spans="2:26" s="17" customFormat="1" ht="30" customHeight="1" x14ac:dyDescent="0.25">
      <c r="B63" s="28">
        <f t="shared" si="1"/>
        <v>46</v>
      </c>
      <c r="C63" s="42">
        <f>'(1) Приобретение электроэнергии'!$C$18</f>
        <v>45930</v>
      </c>
      <c r="D63" s="28" t="s">
        <v>50</v>
      </c>
      <c r="E63" s="28" t="s">
        <v>50</v>
      </c>
      <c r="F63" s="28" t="s">
        <v>50</v>
      </c>
      <c r="G63" s="28" t="s">
        <v>50</v>
      </c>
      <c r="H63" s="28" t="s">
        <v>50</v>
      </c>
      <c r="I63" s="28" t="s">
        <v>50</v>
      </c>
      <c r="J63" s="28" t="s">
        <v>50</v>
      </c>
      <c r="K63" s="28" t="s">
        <v>50</v>
      </c>
      <c r="L63" s="28" t="s">
        <v>50</v>
      </c>
      <c r="M63" s="28" t="s">
        <v>50</v>
      </c>
      <c r="N63" s="28" t="s">
        <v>50</v>
      </c>
      <c r="O63" s="28" t="s">
        <v>51</v>
      </c>
      <c r="P63" s="28" t="s">
        <v>50</v>
      </c>
      <c r="Q63" s="58" t="s">
        <v>205</v>
      </c>
      <c r="R63" s="59">
        <v>7.7887299999999993</v>
      </c>
      <c r="S63" s="28" t="s">
        <v>52</v>
      </c>
      <c r="T63" s="28">
        <v>1</v>
      </c>
      <c r="U63" s="59">
        <v>7.7887299999999993</v>
      </c>
      <c r="V63" s="55" t="s">
        <v>122</v>
      </c>
      <c r="W63" s="55" t="s">
        <v>206</v>
      </c>
      <c r="Y63" s="38"/>
      <c r="Z63" s="38"/>
    </row>
    <row r="64" spans="2:26" s="17" customFormat="1" ht="30" customHeight="1" x14ac:dyDescent="0.25">
      <c r="B64" s="28">
        <f t="shared" si="1"/>
        <v>47</v>
      </c>
      <c r="C64" s="42">
        <f>'(1) Приобретение электроэнергии'!$C$18</f>
        <v>45930</v>
      </c>
      <c r="D64" s="28" t="s">
        <v>50</v>
      </c>
      <c r="E64" s="28" t="s">
        <v>50</v>
      </c>
      <c r="F64" s="28" t="s">
        <v>50</v>
      </c>
      <c r="G64" s="28" t="s">
        <v>50</v>
      </c>
      <c r="H64" s="28" t="s">
        <v>50</v>
      </c>
      <c r="I64" s="28" t="s">
        <v>50</v>
      </c>
      <c r="J64" s="28" t="s">
        <v>50</v>
      </c>
      <c r="K64" s="28" t="s">
        <v>50</v>
      </c>
      <c r="L64" s="28" t="s">
        <v>50</v>
      </c>
      <c r="M64" s="28" t="s">
        <v>50</v>
      </c>
      <c r="N64" s="28" t="s">
        <v>50</v>
      </c>
      <c r="O64" s="28" t="s">
        <v>51</v>
      </c>
      <c r="P64" s="28" t="s">
        <v>50</v>
      </c>
      <c r="Q64" s="58" t="s">
        <v>94</v>
      </c>
      <c r="R64" s="59">
        <v>6</v>
      </c>
      <c r="S64" s="28" t="s">
        <v>52</v>
      </c>
      <c r="T64" s="28">
        <v>1</v>
      </c>
      <c r="U64" s="59">
        <v>6</v>
      </c>
      <c r="V64" s="55" t="s">
        <v>133</v>
      </c>
      <c r="W64" s="55" t="s">
        <v>132</v>
      </c>
      <c r="Y64" s="38"/>
      <c r="Z64" s="38"/>
    </row>
    <row r="65" spans="2:21" s="18" customFormat="1" x14ac:dyDescent="0.25"/>
    <row r="66" spans="2:21" s="46" customFormat="1" x14ac:dyDescent="0.25">
      <c r="B66" s="46" t="str">
        <f>'(1) Приобретение электроэнергии'!B21</f>
        <v>* Информация представлена при наличии документов по состоянию на 10.11.2025</v>
      </c>
    </row>
    <row r="67" spans="2:21" s="18" customFormat="1" x14ac:dyDescent="0.25"/>
    <row r="68" spans="2:21" s="18" customFormat="1" x14ac:dyDescent="0.25">
      <c r="T68" s="25"/>
      <c r="U68" s="25"/>
    </row>
    <row r="69" spans="2:21" s="18" customFormat="1" x14ac:dyDescent="0.25"/>
    <row r="78" spans="2:21" x14ac:dyDescent="0.25">
      <c r="T78" s="43"/>
    </row>
  </sheetData>
  <autoFilter ref="B17:Z64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W18" sqref="W18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88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7" t="str">
        <f>'(1) Приобретение электроэнергии'!B8</f>
        <v>октябрь 2025г.</v>
      </c>
      <c r="L8" s="5" t="s">
        <v>2</v>
      </c>
    </row>
    <row r="9" spans="2:23" ht="15.75" x14ac:dyDescent="0.25">
      <c r="B9" s="48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0" customFormat="1" ht="32.25" customHeight="1" x14ac:dyDescent="0.25">
      <c r="B18" s="28">
        <v>1</v>
      </c>
      <c r="C18" s="42">
        <f>'(1) Приобретение электроэнергии'!$C$18</f>
        <v>45930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39" t="s">
        <v>61</v>
      </c>
      <c r="R18" s="45">
        <v>5.6670024452908599E-2</v>
      </c>
      <c r="S18" s="39" t="s">
        <v>62</v>
      </c>
      <c r="T18" s="37">
        <v>5329.5520849999994</v>
      </c>
      <c r="U18" s="37">
        <v>302.02584697999998</v>
      </c>
      <c r="V18" s="44" t="s">
        <v>63</v>
      </c>
      <c r="W18" s="39" t="s">
        <v>131</v>
      </c>
    </row>
    <row r="20" spans="2:23" s="46" customFormat="1" x14ac:dyDescent="0.25">
      <c r="B20" s="46" t="str">
        <f>'(1) Приобретение электроэнергии'!B21</f>
        <v>* Информация представлена при наличии документов по состоянию на 10.11.2025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2025-11-10T08:39:45Z</dcterms:modified>
</cp:coreProperties>
</file>