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B54C2141-37D9-411A-BAC1-6E372FD031F8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27" i="4" l="1"/>
  <c r="R28" i="4" l="1"/>
  <c r="R29" i="4"/>
  <c r="R18" i="1" l="1"/>
  <c r="R21" i="4"/>
  <c r="R24" i="4"/>
  <c r="R23" i="4"/>
  <c r="R20" i="12" l="1"/>
  <c r="R18" i="12"/>
  <c r="U18" i="13" l="1"/>
  <c r="R20" i="4" l="1"/>
  <c r="R19" i="4"/>
  <c r="R22" i="4"/>
  <c r="R25" i="4"/>
  <c r="R26" i="4"/>
  <c r="R19" i="12"/>
  <c r="R21" i="12" l="1"/>
  <c r="B23" i="12" l="1"/>
  <c r="R18" i="4" l="1"/>
  <c r="B21" i="13" l="1"/>
  <c r="B21" i="11"/>
  <c r="B21" i="10"/>
  <c r="B21" i="9"/>
  <c r="B20" i="8"/>
  <c r="B21" i="7"/>
  <c r="B21" i="6"/>
  <c r="B21" i="5"/>
  <c r="B30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<sst xmlns="http://schemas.openxmlformats.org/spreadsheetml/2006/main" count="902" uniqueCount="101">
  <si>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</si>
  <si>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</si>
  <si>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</si>
  <si>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</si>
  <si>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</si>
  <si>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</si>
  <si>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</si>
  <si>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</si>
  <si>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</si>
  <si>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</si>
  <si>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</si>
  <si>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</si>
  <si>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</si>
  <si>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</si>
  <si>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</si>
  <si>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</si>
  <si>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</si>
  <si>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</si>
  <si>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</si>
  <si>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</si>
  <si>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</si>
  <si>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</si>
  <si>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</si>
  <si>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</si>
  <si>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</si>
  <si>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</si>
  <si>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</si>
  <si>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</si>
  <si>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</si>
  <si>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</si>
  <si>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</si>
  <si>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</si>
  <si>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</si>
  <si>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</si>
  <si>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</si>
  <si>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</si>
  <si>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</si>
  <si>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</si>
  <si>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</si>
  <si>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</si>
  <si>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</si>
  <si>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</si>
  <si>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</si>
  <si>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</si>
  <si>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</si>
  <si>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</si>
  <si>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</si>
  <si>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</si>
  <si>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</si>
  <si>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</si>
  <si>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</si>
  <si>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</si>
  <si>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</si>
  <si>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</si>
  <si>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</si>
  <si>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</si>
  <si>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</si>
  <si>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</si>
  <si>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</si>
  <si>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</si>
  <si>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</si>
  <si>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</si>
  <si>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</si>
  <si>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</si>
  <si>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</si>
  <si>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</si>
  <si>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ФГУП Охрана Росгвардии</t>
  </si>
  <si>
    <t>ИП Кныш О.М.</t>
  </si>
  <si>
    <t>от 8 декабря 2022 г. N 960/22</t>
  </si>
  <si>
    <t>Услуги ремонта автотранспорта</t>
  </si>
  <si>
    <t>ИП Балин М.В.</t>
  </si>
  <si>
    <t>ООО "Премиум Ойл"</t>
  </si>
  <si>
    <t>АО "Спецмонтаж-2 ПКФ"</t>
  </si>
  <si>
    <t>июль 2025 г.</t>
  </si>
  <si>
    <t>* Информация представлена при наличии документов по состоянию на 10.08.2025</t>
  </si>
  <si>
    <t>№ 14182 от 30.06.2025</t>
  </si>
  <si>
    <t>№ 16338/80 от 30.06.2025</t>
  </si>
  <si>
    <t>№ 314 от 30.06.2025</t>
  </si>
  <si>
    <t>№ 664 от 30.06.2025</t>
  </si>
  <si>
    <t>№ 218 от 30.06.2025</t>
  </si>
  <si>
    <t>Регион Авто ТК ООО</t>
  </si>
  <si>
    <t>№ 19 от 30.06.2025</t>
  </si>
  <si>
    <t>№ 789 от 24.06.2025</t>
  </si>
  <si>
    <t>ШИНТОРГ-СУРГУТ ООО</t>
  </si>
  <si>
    <t>ЮГОС-КОНС ООО</t>
  </si>
  <si>
    <t xml:space="preserve">№ 817 от 30.06.2025 </t>
  </si>
  <si>
    <t>№ 25063001791/05 от 30.06.2025</t>
  </si>
  <si>
    <t>№ ТТГ00-003826 от 27.06.2025</t>
  </si>
  <si>
    <t>ФЕНИКС ГРУПП ООО</t>
  </si>
  <si>
    <t>№ 331 от 20.06.2025</t>
  </si>
  <si>
    <t>УРАЛТЕРМОСВАР АО</t>
  </si>
  <si>
    <t>№ 365 от 19.06.2025</t>
  </si>
  <si>
    <t>Тимофеев Л.М. ИП</t>
  </si>
  <si>
    <t>№ 19 от 16.06.2025</t>
  </si>
  <si>
    <t>№ 9889 от 18.06.2025</t>
  </si>
  <si>
    <t>№ Су-11886/2 от 30.06.2025</t>
  </si>
  <si>
    <t>№ УТ-292 от 16.06.2025</t>
  </si>
  <si>
    <t>ПКС ООО</t>
  </si>
  <si>
    <t>№ 2755 от 30.06.2025</t>
  </si>
  <si>
    <t>№ 709 от 30.06.2025</t>
  </si>
  <si>
    <t>ИП Гелеверя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</si>
</sst>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4" fontId="11" fillId="0" borderId="1" xfId="0" applyNumberFormat="1" applyFont="1" applyFill="1" applyBorder="1" applyAlignment="1">
      <alignment horizontal="center" vertical="center"/>
    </xf>
    <xf numFmtId="167" fontId="11" fillId="0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J26" sqref="J26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73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3" customFormat="1" ht="51.75" customHeight="1" x14ac:dyDescent="0.25">
      <c r="B18" s="28">
        <v>1</v>
      </c>
      <c r="C18" s="29">
        <v>45838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30">
        <f>U18/T18</f>
        <v>9.3226666666666666E-3</v>
      </c>
      <c r="S18" s="28" t="s">
        <v>53</v>
      </c>
      <c r="T18" s="31">
        <v>15</v>
      </c>
      <c r="U18" s="31">
        <v>0.13983999999999999</v>
      </c>
      <c r="V18" s="32" t="s">
        <v>60</v>
      </c>
      <c r="W18" s="28" t="s">
        <v>86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3" t="s">
        <v>74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0"/>
  <sheetViews>
    <sheetView topLeftCell="A8" zoomScale="74" zoomScaleNormal="74" workbookViewId="0">
      <selection activeCell="M19" sqref="M19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3" customFormat="1" ht="30.75" customHeight="1" x14ac:dyDescent="0.25">
      <c r="B18" s="28">
        <v>1</v>
      </c>
      <c r="C18" s="29">
        <v>45838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58</v>
      </c>
      <c r="R18" s="30">
        <f t="shared" ref="R18:R19" si="0">U18/T18</f>
        <v>6.5165715999999998</v>
      </c>
      <c r="S18" s="28" t="s">
        <v>59</v>
      </c>
      <c r="T18" s="34">
        <v>25</v>
      </c>
      <c r="U18" s="35">
        <v>162.91428999999999</v>
      </c>
      <c r="V18" s="36" t="s">
        <v>61</v>
      </c>
      <c r="W18" s="32" t="s">
        <v>87</v>
      </c>
    </row>
    <row r="19" spans="2:23" s="33" customFormat="1" ht="30.75" customHeight="1" x14ac:dyDescent="0.25">
      <c r="B19" s="28">
        <v>2</v>
      </c>
      <c r="C19" s="29">
        <v>45838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58</v>
      </c>
      <c r="R19" s="30">
        <f t="shared" si="0"/>
        <v>0.31018333333333337</v>
      </c>
      <c r="S19" s="28" t="s">
        <v>59</v>
      </c>
      <c r="T19" s="34">
        <v>60</v>
      </c>
      <c r="U19" s="35">
        <v>18.611000000000001</v>
      </c>
      <c r="V19" s="36" t="s">
        <v>71</v>
      </c>
      <c r="W19" s="32" t="s">
        <v>94</v>
      </c>
    </row>
    <row r="20" spans="2:23" s="33" customFormat="1" ht="30.75" customHeight="1" x14ac:dyDescent="0.25">
      <c r="B20" s="28">
        <v>3</v>
      </c>
      <c r="C20" s="29">
        <v>45838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28" t="s">
        <v>58</v>
      </c>
      <c r="R20" s="30">
        <f t="shared" ref="R20:R21" si="1">U20/T20</f>
        <v>4.2352941176470586E-2</v>
      </c>
      <c r="S20" s="28" t="s">
        <v>59</v>
      </c>
      <c r="T20" s="34">
        <v>680</v>
      </c>
      <c r="U20" s="35">
        <v>28.8</v>
      </c>
      <c r="V20" s="36" t="s">
        <v>92</v>
      </c>
      <c r="W20" s="32" t="s">
        <v>93</v>
      </c>
    </row>
    <row r="21" spans="2:23" s="33" customFormat="1" ht="30.75" customHeight="1" x14ac:dyDescent="0.25">
      <c r="B21" s="28">
        <v>4</v>
      </c>
      <c r="C21" s="29">
        <v>45838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28" t="s">
        <v>58</v>
      </c>
      <c r="R21" s="30">
        <f t="shared" si="1"/>
        <v>3.996</v>
      </c>
      <c r="S21" s="28" t="s">
        <v>59</v>
      </c>
      <c r="T21" s="34">
        <v>1</v>
      </c>
      <c r="U21" s="35">
        <v>3.996</v>
      </c>
      <c r="V21" s="36" t="s">
        <v>84</v>
      </c>
      <c r="W21" s="32" t="s">
        <v>85</v>
      </c>
    </row>
    <row r="22" spans="2:23" s="33" customFormat="1" ht="30.75" customHeight="1" x14ac:dyDescent="0.25">
      <c r="B22" s="28">
        <v>5</v>
      </c>
      <c r="C22" s="29">
        <v>45838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28" t="s">
        <v>62</v>
      </c>
      <c r="R22" s="30">
        <f t="shared" ref="R22:R24" si="2">U22/T22</f>
        <v>1.7620004</v>
      </c>
      <c r="S22" s="28" t="s">
        <v>59</v>
      </c>
      <c r="T22" s="34">
        <v>25</v>
      </c>
      <c r="U22" s="30">
        <v>44.05001</v>
      </c>
      <c r="V22" s="32" t="s">
        <v>67</v>
      </c>
      <c r="W22" s="32" t="s">
        <v>79</v>
      </c>
    </row>
    <row r="23" spans="2:23" s="33" customFormat="1" ht="30.75" customHeight="1" x14ac:dyDescent="0.25">
      <c r="B23" s="28">
        <v>6</v>
      </c>
      <c r="C23" s="29">
        <v>45838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28" t="s">
        <v>62</v>
      </c>
      <c r="R23" s="30">
        <f t="shared" si="2"/>
        <v>6.62</v>
      </c>
      <c r="S23" s="28" t="s">
        <v>59</v>
      </c>
      <c r="T23" s="34">
        <v>1</v>
      </c>
      <c r="U23" s="30">
        <v>6.62</v>
      </c>
      <c r="V23" s="32" t="s">
        <v>80</v>
      </c>
      <c r="W23" s="32" t="s">
        <v>81</v>
      </c>
    </row>
    <row r="24" spans="2:23" s="33" customFormat="1" ht="30.75" customHeight="1" x14ac:dyDescent="0.25">
      <c r="B24" s="28">
        <v>7</v>
      </c>
      <c r="C24" s="29">
        <v>45838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28" t="s">
        <v>62</v>
      </c>
      <c r="R24" s="30">
        <f t="shared" si="2"/>
        <v>26.18</v>
      </c>
      <c r="S24" s="28" t="s">
        <v>59</v>
      </c>
      <c r="T24" s="34">
        <v>1</v>
      </c>
      <c r="U24" s="30">
        <v>26.18</v>
      </c>
      <c r="V24" s="32" t="s">
        <v>83</v>
      </c>
      <c r="W24" s="32" t="s">
        <v>82</v>
      </c>
    </row>
    <row r="25" spans="2:23" s="33" customFormat="1" ht="30.75" customHeight="1" x14ac:dyDescent="0.25">
      <c r="B25" s="28">
        <v>8</v>
      </c>
      <c r="C25" s="29">
        <v>45838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28" t="s">
        <v>62</v>
      </c>
      <c r="R25" s="30">
        <f t="shared" ref="R25" si="3">U25/T25</f>
        <v>26.55</v>
      </c>
      <c r="S25" s="28" t="s">
        <v>59</v>
      </c>
      <c r="T25" s="34">
        <v>1</v>
      </c>
      <c r="U25" s="30">
        <v>26.55</v>
      </c>
      <c r="V25" s="32" t="s">
        <v>88</v>
      </c>
      <c r="W25" s="32" t="s">
        <v>89</v>
      </c>
    </row>
    <row r="26" spans="2:23" s="33" customFormat="1" ht="30.75" customHeight="1" x14ac:dyDescent="0.25">
      <c r="B26" s="28">
        <v>9</v>
      </c>
      <c r="C26" s="29">
        <v>45838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28" t="s">
        <v>62</v>
      </c>
      <c r="R26" s="30">
        <f t="shared" ref="R26:R29" si="4">U26/T26</f>
        <v>1.8</v>
      </c>
      <c r="S26" s="28" t="s">
        <v>59</v>
      </c>
      <c r="T26" s="34">
        <v>1</v>
      </c>
      <c r="U26" s="30">
        <v>1.8</v>
      </c>
      <c r="V26" s="32" t="s">
        <v>90</v>
      </c>
      <c r="W26" s="32" t="s">
        <v>91</v>
      </c>
    </row>
    <row r="27" spans="2:23" s="33" customFormat="1" ht="30.75" customHeight="1" x14ac:dyDescent="0.25">
      <c r="B27" s="28">
        <v>10</v>
      </c>
      <c r="C27" s="29">
        <v>45838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28" t="s">
        <v>62</v>
      </c>
      <c r="R27" s="30">
        <f t="shared" si="4"/>
        <v>3.4036</v>
      </c>
      <c r="S27" s="28" t="s">
        <v>59</v>
      </c>
      <c r="T27" s="34">
        <v>25</v>
      </c>
      <c r="U27" s="30">
        <v>85.09</v>
      </c>
      <c r="V27" s="32" t="s">
        <v>100</v>
      </c>
      <c r="W27" s="32" t="s">
        <v>99</v>
      </c>
    </row>
    <row r="28" spans="2:23" s="33" customFormat="1" ht="30.75" customHeight="1" x14ac:dyDescent="0.25">
      <c r="B28" s="28">
        <v>11</v>
      </c>
      <c r="C28" s="29">
        <v>45838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28" t="s">
        <v>58</v>
      </c>
      <c r="R28" s="30">
        <f t="shared" ref="R28" si="5">U28/T28</f>
        <v>41.007399999999997</v>
      </c>
      <c r="S28" s="28" t="s">
        <v>59</v>
      </c>
      <c r="T28" s="34">
        <v>1</v>
      </c>
      <c r="U28" s="30">
        <v>41.007399999999997</v>
      </c>
      <c r="V28" s="32" t="s">
        <v>97</v>
      </c>
      <c r="W28" s="32" t="s">
        <v>96</v>
      </c>
    </row>
    <row r="29" spans="2:23" s="33" customFormat="1" ht="30.75" customHeight="1" x14ac:dyDescent="0.25">
      <c r="B29" s="28">
        <v>12</v>
      </c>
      <c r="C29" s="29">
        <v>45838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28" t="s">
        <v>58</v>
      </c>
      <c r="R29" s="30">
        <f t="shared" si="4"/>
        <v>1.6316791111111113</v>
      </c>
      <c r="S29" s="28" t="s">
        <v>59</v>
      </c>
      <c r="T29" s="34">
        <v>45</v>
      </c>
      <c r="U29" s="30">
        <v>73.425560000000004</v>
      </c>
      <c r="V29" s="32" t="s">
        <v>72</v>
      </c>
      <c r="W29" s="32" t="s">
        <v>95</v>
      </c>
    </row>
    <row r="30" spans="2:23" x14ac:dyDescent="0.25">
      <c r="B3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21" sqref="K21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/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63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L29" sqref="L29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O26" sqref="O26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Q26" sqref="Q26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S31" sqref="S31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R27" sqref="R27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3"/>
  <sheetViews>
    <sheetView zoomScale="75" zoomScaleNormal="75" workbookViewId="0">
      <selection activeCell="I27" sqref="I27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3" customFormat="1" ht="32.25" customHeight="1" x14ac:dyDescent="0.25">
      <c r="B18" s="28">
        <v>1</v>
      </c>
      <c r="C18" s="29">
        <v>45838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37" t="s">
        <v>51</v>
      </c>
      <c r="R18" s="38">
        <f>U18/T18</f>
        <v>14.162000000000001</v>
      </c>
      <c r="S18" s="39" t="s">
        <v>64</v>
      </c>
      <c r="T18" s="40">
        <v>1</v>
      </c>
      <c r="U18" s="35">
        <v>14.162000000000001</v>
      </c>
      <c r="V18" s="32" t="s">
        <v>54</v>
      </c>
      <c r="W18" s="37" t="s">
        <v>75</v>
      </c>
    </row>
    <row r="19" spans="2:23" s="33" customFormat="1" ht="32.25" customHeight="1" x14ac:dyDescent="0.25">
      <c r="B19" s="28">
        <v>2</v>
      </c>
      <c r="C19" s="29">
        <v>45838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37" t="s">
        <v>51</v>
      </c>
      <c r="R19" s="38">
        <f t="shared" ref="R19:R21" si="0">U19/T19</f>
        <v>1.8310999999999999</v>
      </c>
      <c r="S19" s="39" t="s">
        <v>64</v>
      </c>
      <c r="T19" s="31">
        <v>1</v>
      </c>
      <c r="U19" s="35">
        <v>1.8310999999999999</v>
      </c>
      <c r="V19" s="32" t="s">
        <v>66</v>
      </c>
      <c r="W19" s="37" t="s">
        <v>76</v>
      </c>
    </row>
    <row r="20" spans="2:23" s="33" customFormat="1" ht="32.25" customHeight="1" x14ac:dyDescent="0.25">
      <c r="B20" s="28">
        <v>3</v>
      </c>
      <c r="C20" s="29">
        <v>45838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37" t="s">
        <v>69</v>
      </c>
      <c r="R20" s="38">
        <f>U20/T20</f>
        <v>26.566999999999997</v>
      </c>
      <c r="S20" s="39" t="s">
        <v>64</v>
      </c>
      <c r="T20" s="31">
        <v>3</v>
      </c>
      <c r="U20" s="35">
        <v>79.700999999999993</v>
      </c>
      <c r="V20" s="32" t="s">
        <v>70</v>
      </c>
      <c r="W20" s="37" t="s">
        <v>78</v>
      </c>
    </row>
    <row r="21" spans="2:23" s="33" customFormat="1" ht="50.25" customHeight="1" x14ac:dyDescent="0.25">
      <c r="B21" s="28">
        <v>4</v>
      </c>
      <c r="C21" s="29">
        <v>45838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41" t="s">
        <v>63</v>
      </c>
      <c r="R21" s="38">
        <f t="shared" si="0"/>
        <v>3.85</v>
      </c>
      <c r="S21" s="28" t="s">
        <v>64</v>
      </c>
      <c r="T21" s="42">
        <v>1</v>
      </c>
      <c r="U21" s="38">
        <v>3.85</v>
      </c>
      <c r="V21" s="43" t="s">
        <v>65</v>
      </c>
      <c r="W21" s="43" t="s">
        <v>77</v>
      </c>
    </row>
    <row r="22" spans="2:23" s="19" customFormat="1" ht="15.75" x14ac:dyDescent="0.25">
      <c r="B22" s="20"/>
      <c r="C22" s="24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2"/>
      <c r="R22" s="21"/>
      <c r="S22" s="20"/>
      <c r="T22" s="25"/>
      <c r="U22" s="21"/>
      <c r="V22" s="26"/>
      <c r="W22" s="26"/>
    </row>
    <row r="23" spans="2:23" x14ac:dyDescent="0.25">
      <c r="B23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L26" sqref="L26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27" t="s">
        <v>3</v>
      </c>
      <c r="C12" s="27" t="s">
        <v>4</v>
      </c>
      <c r="D12" s="27" t="s">
        <v>5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 t="s">
        <v>6</v>
      </c>
      <c r="R12" s="27" t="s">
        <v>7</v>
      </c>
      <c r="S12" s="27" t="s">
        <v>8</v>
      </c>
      <c r="T12" s="27" t="s">
        <v>9</v>
      </c>
      <c r="U12" s="27" t="s">
        <v>10</v>
      </c>
      <c r="V12" s="27" t="s">
        <v>11</v>
      </c>
      <c r="W12" s="27" t="s">
        <v>12</v>
      </c>
    </row>
    <row r="13" spans="2:23" s="7" customFormat="1" ht="15.75" x14ac:dyDescent="0.25">
      <c r="B13" s="27"/>
      <c r="C13" s="27"/>
      <c r="D13" s="27" t="s">
        <v>13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 t="s">
        <v>14</v>
      </c>
      <c r="P13" s="27"/>
      <c r="Q13" s="27"/>
      <c r="R13" s="27"/>
      <c r="S13" s="27"/>
      <c r="T13" s="27"/>
      <c r="U13" s="27"/>
      <c r="V13" s="27"/>
      <c r="W13" s="27"/>
    </row>
    <row r="14" spans="2:23" s="7" customFormat="1" ht="15.75" x14ac:dyDescent="0.25">
      <c r="B14" s="27"/>
      <c r="C14" s="27"/>
      <c r="D14" s="27" t="s">
        <v>15</v>
      </c>
      <c r="E14" s="27"/>
      <c r="F14" s="27"/>
      <c r="G14" s="27"/>
      <c r="H14" s="27"/>
      <c r="I14" s="27"/>
      <c r="J14" s="27"/>
      <c r="K14" s="27"/>
      <c r="L14" s="27"/>
      <c r="M14" s="27"/>
      <c r="N14" s="27" t="s">
        <v>16</v>
      </c>
      <c r="O14" s="27"/>
      <c r="P14" s="27"/>
      <c r="Q14" s="27"/>
      <c r="R14" s="27"/>
      <c r="S14" s="27"/>
      <c r="T14" s="27"/>
      <c r="U14" s="27"/>
      <c r="V14" s="27"/>
      <c r="W14" s="27"/>
    </row>
    <row r="15" spans="2:23" s="7" customFormat="1" ht="31.5" customHeight="1" x14ac:dyDescent="0.25">
      <c r="B15" s="27"/>
      <c r="C15" s="27"/>
      <c r="D15" s="27" t="s">
        <v>17</v>
      </c>
      <c r="E15" s="27"/>
      <c r="F15" s="27"/>
      <c r="G15" s="27" t="s">
        <v>18</v>
      </c>
      <c r="H15" s="27"/>
      <c r="I15" s="27"/>
      <c r="J15" s="27" t="s">
        <v>19</v>
      </c>
      <c r="K15" s="27"/>
      <c r="L15" s="27" t="s">
        <v>20</v>
      </c>
      <c r="M15" s="27"/>
      <c r="N15" s="27"/>
      <c r="O15" s="27" t="s">
        <v>21</v>
      </c>
      <c r="P15" s="27" t="s">
        <v>22</v>
      </c>
      <c r="Q15" s="27"/>
      <c r="R15" s="27"/>
      <c r="S15" s="27"/>
      <c r="T15" s="27"/>
      <c r="U15" s="27"/>
      <c r="V15" s="27"/>
      <c r="W15" s="27"/>
    </row>
    <row r="16" spans="2:23" s="7" customFormat="1" ht="78.75" x14ac:dyDescent="0.25">
      <c r="B16" s="27"/>
      <c r="C16" s="2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3" customFormat="1" ht="32.25" customHeight="1" x14ac:dyDescent="0.25">
      <c r="B18" s="28">
        <v>1</v>
      </c>
      <c r="C18" s="44">
        <v>45838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39" t="s">
        <v>55</v>
      </c>
      <c r="R18" s="38">
        <v>5.5E-2</v>
      </c>
      <c r="S18" s="39" t="s">
        <v>56</v>
      </c>
      <c r="T18" s="31">
        <v>1420.06</v>
      </c>
      <c r="U18" s="45">
        <f>T18*R18</f>
        <v>78.103300000000004</v>
      </c>
      <c r="V18" s="36" t="s">
        <v>57</v>
      </c>
      <c r="W18" s="39" t="s">
        <v>98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2025-08-08T05:49:28Z</dcterms:modified>
</cp:coreProperties>
</file>