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checkCompatibility="1" defaultThemeVersion="124226"/>
  <xr:revisionPtr revIDLastSave="0" documentId="13_ncr:1_{CDEDBB7F-8FD3-4835-995B-04BECDBA638A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30" i="4" l="1"/>
  <c r="R27" i="4" l="1"/>
  <c r="R25" i="4" l="1"/>
  <c r="R20" i="4" l="1"/>
  <c r="R24" i="4" l="1"/>
  <c r="R18" i="1"/>
  <c r="R19" i="1"/>
  <c r="T19" i="1"/>
  <c r="R29" i="4" l="1"/>
  <c r="R20" i="12" l="1"/>
  <c r="U18" i="13" l="1"/>
  <c r="R34" i="12" l="1"/>
  <c r="R43" i="12" l="1"/>
  <c r="R33" i="12" l="1"/>
  <c r="R21" i="12"/>
  <c r="R26" i="4"/>
  <c r="R21" i="4"/>
  <c r="R22" i="12"/>
  <c r="R36" i="12" l="1"/>
  <c r="R38" i="12"/>
  <c r="R30" i="12" l="1"/>
  <c r="R22" i="4"/>
  <c r="R19" i="4"/>
  <c r="R26" i="12" l="1"/>
  <c r="R28" i="12" l="1"/>
  <c r="R27" i="12"/>
  <c r="R37" i="12" l="1"/>
  <c r="R29" i="12" l="1"/>
  <c r="R25" i="12" l="1"/>
  <c r="R45" i="12"/>
  <c r="R28" i="4" l="1"/>
  <c r="R31" i="12" l="1"/>
  <c r="R24" i="12" l="1"/>
  <c r="R46" i="12" l="1"/>
  <c r="R41" i="12" l="1"/>
  <c r="R39" i="12" l="1"/>
  <c r="R40" i="12"/>
  <c r="R19" i="12" l="1"/>
  <c r="R18" i="4" l="1"/>
  <c r="R23" i="12" l="1"/>
  <c r="R18" i="12" l="1"/>
  <c r="R48" i="12" l="1"/>
  <c r="R47" i="12"/>
  <c r="R42" i="12"/>
  <c r="B20" i="13" l="1"/>
  <c r="B50" i="12"/>
  <c r="B20" i="11"/>
  <c r="B20" i="10"/>
  <c r="B21" i="9"/>
  <c r="B20" i="8"/>
  <c r="B20" i="7"/>
  <c r="B20" i="6"/>
  <c r="B20" i="5"/>
  <c r="B31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<sst xmlns="http://schemas.openxmlformats.org/spreadsheetml/2006/main" count="1390" uniqueCount="181">
  <si>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</si>
  <si>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</si>
  <si>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</si>
  <si>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</si>
  <si>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</si>
  <si>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</si>
  <si>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</si>
  <si>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</si>
  <si>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</si>
  <si>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</si>
  <si>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</si>
  <si>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</si>
  <si>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</si>
  <si>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</si>
  <si>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</si>
  <si>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</si>
  <si>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</si>
  <si>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</si>
  <si>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</si>
  <si>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</si>
  <si>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</si>
  <si>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</si>
  <si>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</si>
  <si>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</si>
  <si>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</si>
  <si>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</si>
  <si>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</si>
  <si>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</si>
  <si>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</si>
  <si>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</si>
  <si>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</si>
  <si>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</si>
  <si>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</si>
  <si>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</si>
  <si>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</si>
  <si>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</si>
  <si>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</si>
  <si>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</si>
  <si>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</si>
  <si>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</si>
  <si>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</si>
  <si>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</si>
  <si>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</si>
  <si>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</si>
  <si>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</si>
  <si>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</si>
  <si>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</si>
  <si>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</si>
  <si>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</si>
  <si>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</si>
  <si>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</si>
  <si>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</si>
  <si>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</si>
  <si>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</si>
  <si>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</si>
  <si>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</si>
  <si>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</si>
  <si>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</si>
  <si>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</si>
  <si>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</si>
  <si>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</si>
  <si>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</si>
  <si>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</si>
  <si>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</si>
  <si>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</si>
  <si>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</si>
  <si>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</si>
  <si>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</si>
  <si>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</si>
  <si>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</si>
  <si>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</si>
  <si>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</si>
  <si>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</si>
  <si>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</si>
  <si>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</si>
  <si>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</si>
  <si>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</si>
  <si>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</si>
  <si>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</si>
  <si>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</si>
  <si>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</si>
  <si>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</si>
  <si>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</si>
  <si>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</si>
  <si>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</si>
  <si>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</si>
  <si>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</si>
  <si>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</si>
  <si>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</si>
  <si>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</si>
  <si>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</si>
  <si>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</si>
  <si>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</si>
  <si>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</si>
  <si>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</si>
  <si>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</si>
  <si>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</si>
  <si>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</si>
  <si>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</si>
  <si>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</si>
  <si>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</si>
  <si>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</si>
  <si>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</si>
  <si>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>ООО "Бригантина"</t>
  </si>
  <si>
    <t>Транспортные услуги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</si>
  <si>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</si>
  <si>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</si>
  <si>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</si>
  <si>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"ДНС Ритейл"</t>
  </si>
  <si>
    <t>г.Калл.,       Куб.м.</t>
  </si>
  <si>
    <t>ИП Ербулов И.С.</t>
  </si>
  <si>
    <t>июль 2025г.</t>
  </si>
  <si>
    <t>№ 497 от 30.06.2025</t>
  </si>
  <si>
    <t>№ 25063001999/86/22 от 30.06.2025</t>
  </si>
  <si>
    <t>ООО ИНФОРМБЮРО</t>
  </si>
  <si>
    <t>№ 864 от 30.06.2025</t>
  </si>
  <si>
    <t>* Информация представлена при наличии документов по состоянию на 10.08.2025</t>
  </si>
  <si>
    <t>№ 5450780/41700526 от 30.06.2025</t>
  </si>
  <si>
    <t>№ 3203128 от 30.06.2025</t>
  </si>
  <si>
    <t>№ 32928 от 30.06.2025</t>
  </si>
  <si>
    <t>№ 37806 от 30.06.2025</t>
  </si>
  <si>
    <t>№ Б-00387493/4420 от 16.06.2025</t>
  </si>
  <si>
    <t>№ 073006у00005951 от 30.06.2025</t>
  </si>
  <si>
    <t>№ 1075 от 27.06.2025</t>
  </si>
  <si>
    <t>№ FOSS/0010704/004984783 от 30.06.2025</t>
  </si>
  <si>
    <t>№ ВЛДМ-2995 от 11.06.2025</t>
  </si>
  <si>
    <t>№ХХХ0539723739 от 26.06.2025</t>
  </si>
  <si>
    <t>Услуги страхования автотранспорта (ОСАГО)</t>
  </si>
  <si>
    <t>№ 45 от 30.06.2025</t>
  </si>
  <si>
    <t xml:space="preserve">ООО Трейд-сервис </t>
  </si>
  <si>
    <t>№ 816 от 30.06.2025</t>
  </si>
  <si>
    <t>№ 38 от 30.06.2025</t>
  </si>
  <si>
    <t>час.</t>
  </si>
  <si>
    <t>№ 37 от 30.06.2025</t>
  </si>
  <si>
    <t>№ 599 от 30.06.2025</t>
  </si>
  <si>
    <t>№ 93 от 25.06.2025</t>
  </si>
  <si>
    <t>№ 195 от 30.06.2025</t>
  </si>
  <si>
    <t>№ 6010625080000525/08/00000 от 30.06.2025</t>
  </si>
  <si>
    <t>№ 258 от 30.06.2025</t>
  </si>
  <si>
    <t>№ 25063001791/05 от 30.06.2025</t>
  </si>
  <si>
    <t>Ханахмедов М.К. ИП</t>
  </si>
  <si>
    <t>№104 от 30.06.2025</t>
  </si>
  <si>
    <t>№ 328 от 27.06.2025</t>
  </si>
  <si>
    <t>№ 00000034 от 30.06.2025</t>
  </si>
  <si>
    <t>Булат ООО</t>
  </si>
  <si>
    <t>ПИРАНТ ООО</t>
  </si>
  <si>
    <t>№ РЦ-6236 от 23.06.2025</t>
  </si>
  <si>
    <t>№ УТ-1773 от 25.06.2025</t>
  </si>
  <si>
    <t>№ 5889 от 30.06.2025</t>
  </si>
  <si>
    <t>2Е ООО</t>
  </si>
  <si>
    <t>№ 000125 от 30.06.2025</t>
  </si>
  <si>
    <t>ТАЙМВЭБ АО</t>
  </si>
  <si>
    <t>№ 8730 от 30.06.2025</t>
  </si>
  <si>
    <t>Техносфера ООО</t>
  </si>
  <si>
    <t>№ 321 от 30.06.2025</t>
  </si>
  <si>
    <t>УралСиб Девелопмент ООО</t>
  </si>
  <si>
    <t>№ 2013383 от 06.06.2025</t>
  </si>
  <si>
    <t>Яппаров Руслан Радикович</t>
  </si>
  <si>
    <t>№ 47 от 30.06.2025</t>
  </si>
  <si>
    <t>ЮМК ООО</t>
  </si>
  <si>
    <t>№ 739 от 17.06.2025</t>
  </si>
  <si>
    <t>ЭНЕРГОКОНСАЛТИНГГРУПП ООО</t>
  </si>
  <si>
    <t>№ 34 от 30.06.2025</t>
  </si>
  <si>
    <t>Усл по обслуж прогр обеспеч-й, комп-й и  проч тех</t>
  </si>
  <si>
    <t>Сургутский программный сервис</t>
  </si>
  <si>
    <t>№ 336 от 30.06.2025</t>
  </si>
  <si>
    <t>Сургутлак ООО</t>
  </si>
  <si>
    <t>№ КА-2805 от 09.06.2025</t>
  </si>
  <si>
    <t>кг</t>
  </si>
  <si>
    <t>Строительный двор ООО</t>
  </si>
  <si>
    <t>№ 6021760348 от 10.06.2025</t>
  </si>
  <si>
    <t>РемМарк СЦ ООО</t>
  </si>
  <si>
    <t>№ SR-27-06-002 от 27.06.2025</t>
  </si>
  <si>
    <t>№ 2755 от 30.06.2025</t>
  </si>
  <si>
    <t>ПЕРВЫЙ АО</t>
  </si>
  <si>
    <t>№ 14179 от 27.06.2025</t>
  </si>
  <si>
    <t>Гефест ООО</t>
  </si>
  <si>
    <t>№ 216 от 30.06.2025</t>
  </si>
  <si>
    <t>№ 566 от 19.06.2025</t>
  </si>
  <si>
    <t>№ 900923/1115 от 30.06.2025</t>
  </si>
  <si>
    <t>№ 95 от 27.06.2025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</si>
</sst>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/>
    <xf numFmtId="1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R23" sqref="R23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111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4" customFormat="1" ht="45.75" customHeight="1" x14ac:dyDescent="0.25">
      <c r="B18" s="39">
        <v>1</v>
      </c>
      <c r="C18" s="40">
        <v>45838</v>
      </c>
      <c r="D18" s="39" t="s">
        <v>51</v>
      </c>
      <c r="E18" s="39" t="s">
        <v>51</v>
      </c>
      <c r="F18" s="39" t="s">
        <v>51</v>
      </c>
      <c r="G18" s="39" t="s">
        <v>51</v>
      </c>
      <c r="H18" s="39" t="s">
        <v>51</v>
      </c>
      <c r="I18" s="39" t="s">
        <v>51</v>
      </c>
      <c r="J18" s="39" t="s">
        <v>51</v>
      </c>
      <c r="K18" s="39" t="s">
        <v>51</v>
      </c>
      <c r="L18" s="39" t="s">
        <v>51</v>
      </c>
      <c r="M18" s="39" t="s">
        <v>51</v>
      </c>
      <c r="N18" s="39" t="s">
        <v>51</v>
      </c>
      <c r="O18" s="39" t="s">
        <v>52</v>
      </c>
      <c r="P18" s="39" t="s">
        <v>51</v>
      </c>
      <c r="Q18" s="39" t="s">
        <v>55</v>
      </c>
      <c r="R18" s="41">
        <f>U18/T18</f>
        <v>9.0822495606326884E-3</v>
      </c>
      <c r="S18" s="39" t="s">
        <v>56</v>
      </c>
      <c r="T18" s="42">
        <v>5690</v>
      </c>
      <c r="U18" s="42">
        <v>51.677999999999997</v>
      </c>
      <c r="V18" s="43" t="s">
        <v>54</v>
      </c>
      <c r="W18" s="39" t="s">
        <v>139</v>
      </c>
    </row>
    <row r="19" spans="2:23" s="45" customFormat="1" ht="47.25" x14ac:dyDescent="0.25">
      <c r="B19" s="39">
        <v>2</v>
      </c>
      <c r="C19" s="40">
        <v>45838</v>
      </c>
      <c r="D19" s="39" t="s">
        <v>51</v>
      </c>
      <c r="E19" s="39" t="s">
        <v>51</v>
      </c>
      <c r="F19" s="39" t="s">
        <v>51</v>
      </c>
      <c r="G19" s="39" t="s">
        <v>51</v>
      </c>
      <c r="H19" s="39" t="s">
        <v>51</v>
      </c>
      <c r="I19" s="39" t="s">
        <v>51</v>
      </c>
      <c r="J19" s="39" t="s">
        <v>51</v>
      </c>
      <c r="K19" s="39" t="s">
        <v>51</v>
      </c>
      <c r="L19" s="39" t="s">
        <v>51</v>
      </c>
      <c r="M19" s="39" t="s">
        <v>51</v>
      </c>
      <c r="N19" s="39" t="s">
        <v>51</v>
      </c>
      <c r="O19" s="39" t="s">
        <v>52</v>
      </c>
      <c r="P19" s="39" t="s">
        <v>51</v>
      </c>
      <c r="Q19" s="39" t="s">
        <v>55</v>
      </c>
      <c r="R19" s="41">
        <f>U19/T19</f>
        <v>8.9052127659574477E-3</v>
      </c>
      <c r="S19" s="39" t="s">
        <v>56</v>
      </c>
      <c r="T19" s="42">
        <f>21+73</f>
        <v>94</v>
      </c>
      <c r="U19" s="42">
        <v>0.83709</v>
      </c>
      <c r="V19" s="39" t="s">
        <v>81</v>
      </c>
      <c r="W19" s="39" t="s">
        <v>137</v>
      </c>
    </row>
    <row r="20" spans="2:23" s="18" customFormat="1" x14ac:dyDescent="0.25"/>
    <row r="21" spans="2:23" s="18" customFormat="1" x14ac:dyDescent="0.25">
      <c r="B21" s="18" t="s">
        <v>116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1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L21" sqref="L21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63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4" customFormat="1" ht="32.25" customHeight="1" x14ac:dyDescent="0.25">
      <c r="B18" s="39">
        <v>1</v>
      </c>
      <c r="C18" s="40">
        <v>45838</v>
      </c>
      <c r="D18" s="39" t="s">
        <v>51</v>
      </c>
      <c r="E18" s="39" t="s">
        <v>51</v>
      </c>
      <c r="F18" s="39" t="s">
        <v>51</v>
      </c>
      <c r="G18" s="39" t="s">
        <v>51</v>
      </c>
      <c r="H18" s="39" t="s">
        <v>51</v>
      </c>
      <c r="I18" s="39" t="s">
        <v>51</v>
      </c>
      <c r="J18" s="39" t="s">
        <v>51</v>
      </c>
      <c r="K18" s="39" t="s">
        <v>51</v>
      </c>
      <c r="L18" s="39" t="s">
        <v>51</v>
      </c>
      <c r="M18" s="39" t="s">
        <v>51</v>
      </c>
      <c r="N18" s="39" t="s">
        <v>51</v>
      </c>
      <c r="O18" s="39" t="s">
        <v>52</v>
      </c>
      <c r="P18" s="39" t="s">
        <v>51</v>
      </c>
      <c r="Q18" s="39" t="s">
        <v>49</v>
      </c>
      <c r="R18" s="41">
        <f t="shared" ref="R18" si="0">U18/T18</f>
        <v>0.45287878787878788</v>
      </c>
      <c r="S18" s="39" t="s">
        <v>50</v>
      </c>
      <c r="T18" s="46">
        <v>66</v>
      </c>
      <c r="U18" s="47">
        <v>29.89</v>
      </c>
      <c r="V18" s="48" t="s">
        <v>73</v>
      </c>
      <c r="W18" s="43" t="s">
        <v>125</v>
      </c>
    </row>
    <row r="19" spans="2:23" s="44" customFormat="1" ht="32.25" customHeight="1" x14ac:dyDescent="0.25">
      <c r="B19" s="39">
        <v>2</v>
      </c>
      <c r="C19" s="40">
        <v>45838</v>
      </c>
      <c r="D19" s="39" t="s">
        <v>51</v>
      </c>
      <c r="E19" s="39" t="s">
        <v>51</v>
      </c>
      <c r="F19" s="39" t="s">
        <v>51</v>
      </c>
      <c r="G19" s="39" t="s">
        <v>51</v>
      </c>
      <c r="H19" s="39" t="s">
        <v>51</v>
      </c>
      <c r="I19" s="39" t="s">
        <v>51</v>
      </c>
      <c r="J19" s="39" t="s">
        <v>51</v>
      </c>
      <c r="K19" s="39" t="s">
        <v>51</v>
      </c>
      <c r="L19" s="39" t="s">
        <v>51</v>
      </c>
      <c r="M19" s="39" t="s">
        <v>51</v>
      </c>
      <c r="N19" s="39" t="s">
        <v>51</v>
      </c>
      <c r="O19" s="39" t="s">
        <v>52</v>
      </c>
      <c r="P19" s="39" t="s">
        <v>51</v>
      </c>
      <c r="Q19" s="39" t="s">
        <v>49</v>
      </c>
      <c r="R19" s="41">
        <f t="shared" ref="R19:R20" si="1">U19/T19</f>
        <v>0.5940192307692308</v>
      </c>
      <c r="S19" s="39" t="s">
        <v>168</v>
      </c>
      <c r="T19" s="46">
        <v>52</v>
      </c>
      <c r="U19" s="47">
        <v>30.888999999999999</v>
      </c>
      <c r="V19" s="48" t="s">
        <v>166</v>
      </c>
      <c r="W19" s="43" t="s">
        <v>167</v>
      </c>
    </row>
    <row r="20" spans="2:23" s="44" customFormat="1" ht="32.25" customHeight="1" x14ac:dyDescent="0.25">
      <c r="B20" s="39">
        <v>3</v>
      </c>
      <c r="C20" s="40">
        <v>45838</v>
      </c>
      <c r="D20" s="39" t="s">
        <v>51</v>
      </c>
      <c r="E20" s="39" t="s">
        <v>51</v>
      </c>
      <c r="F20" s="39" t="s">
        <v>51</v>
      </c>
      <c r="G20" s="39" t="s">
        <v>51</v>
      </c>
      <c r="H20" s="39" t="s">
        <v>51</v>
      </c>
      <c r="I20" s="39" t="s">
        <v>51</v>
      </c>
      <c r="J20" s="39" t="s">
        <v>51</v>
      </c>
      <c r="K20" s="39" t="s">
        <v>51</v>
      </c>
      <c r="L20" s="39" t="s">
        <v>51</v>
      </c>
      <c r="M20" s="39" t="s">
        <v>51</v>
      </c>
      <c r="N20" s="39" t="s">
        <v>51</v>
      </c>
      <c r="O20" s="39" t="s">
        <v>52</v>
      </c>
      <c r="P20" s="39" t="s">
        <v>51</v>
      </c>
      <c r="Q20" s="39" t="s">
        <v>49</v>
      </c>
      <c r="R20" s="41">
        <f t="shared" si="1"/>
        <v>17.27</v>
      </c>
      <c r="S20" s="39" t="s">
        <v>50</v>
      </c>
      <c r="T20" s="46">
        <v>1</v>
      </c>
      <c r="U20" s="47">
        <v>17.27</v>
      </c>
      <c r="V20" s="48" t="s">
        <v>169</v>
      </c>
      <c r="W20" s="43" t="s">
        <v>170</v>
      </c>
    </row>
    <row r="21" spans="2:23" s="44" customFormat="1" ht="32.25" customHeight="1" x14ac:dyDescent="0.25">
      <c r="B21" s="39">
        <v>4</v>
      </c>
      <c r="C21" s="40">
        <v>45838</v>
      </c>
      <c r="D21" s="39" t="s">
        <v>51</v>
      </c>
      <c r="E21" s="39" t="s">
        <v>51</v>
      </c>
      <c r="F21" s="39" t="s">
        <v>51</v>
      </c>
      <c r="G21" s="39" t="s">
        <v>51</v>
      </c>
      <c r="H21" s="39" t="s">
        <v>51</v>
      </c>
      <c r="I21" s="39" t="s">
        <v>51</v>
      </c>
      <c r="J21" s="39" t="s">
        <v>51</v>
      </c>
      <c r="K21" s="39" t="s">
        <v>51</v>
      </c>
      <c r="L21" s="39" t="s">
        <v>51</v>
      </c>
      <c r="M21" s="39" t="s">
        <v>51</v>
      </c>
      <c r="N21" s="39" t="s">
        <v>51</v>
      </c>
      <c r="O21" s="39" t="s">
        <v>52</v>
      </c>
      <c r="P21" s="39" t="s">
        <v>51</v>
      </c>
      <c r="Q21" s="39" t="s">
        <v>49</v>
      </c>
      <c r="R21" s="41">
        <f t="shared" ref="R21:R28" si="2">U21/T21</f>
        <v>96.822000000000003</v>
      </c>
      <c r="S21" s="39" t="s">
        <v>50</v>
      </c>
      <c r="T21" s="46">
        <v>1</v>
      </c>
      <c r="U21" s="47">
        <v>96.822000000000003</v>
      </c>
      <c r="V21" s="48" t="s">
        <v>159</v>
      </c>
      <c r="W21" s="43" t="s">
        <v>160</v>
      </c>
    </row>
    <row r="22" spans="2:23" s="44" customFormat="1" ht="32.25" customHeight="1" x14ac:dyDescent="0.25">
      <c r="B22" s="39">
        <v>5</v>
      </c>
      <c r="C22" s="40">
        <v>45838</v>
      </c>
      <c r="D22" s="39" t="s">
        <v>51</v>
      </c>
      <c r="E22" s="39" t="s">
        <v>51</v>
      </c>
      <c r="F22" s="39" t="s">
        <v>51</v>
      </c>
      <c r="G22" s="39" t="s">
        <v>51</v>
      </c>
      <c r="H22" s="39" t="s">
        <v>51</v>
      </c>
      <c r="I22" s="39" t="s">
        <v>51</v>
      </c>
      <c r="J22" s="39" t="s">
        <v>51</v>
      </c>
      <c r="K22" s="39" t="s">
        <v>51</v>
      </c>
      <c r="L22" s="39" t="s">
        <v>51</v>
      </c>
      <c r="M22" s="39" t="s">
        <v>51</v>
      </c>
      <c r="N22" s="39" t="s">
        <v>51</v>
      </c>
      <c r="O22" s="39" t="s">
        <v>52</v>
      </c>
      <c r="P22" s="39" t="s">
        <v>51</v>
      </c>
      <c r="Q22" s="39" t="s">
        <v>49</v>
      </c>
      <c r="R22" s="41">
        <f t="shared" si="2"/>
        <v>33.9</v>
      </c>
      <c r="S22" s="39" t="s">
        <v>50</v>
      </c>
      <c r="T22" s="46">
        <v>1</v>
      </c>
      <c r="U22" s="47">
        <v>33.9</v>
      </c>
      <c r="V22" s="48" t="s">
        <v>155</v>
      </c>
      <c r="W22" s="43" t="s">
        <v>156</v>
      </c>
    </row>
    <row r="23" spans="2:23" s="44" customFormat="1" ht="32.25" customHeight="1" x14ac:dyDescent="0.25">
      <c r="B23" s="39">
        <v>6</v>
      </c>
      <c r="C23" s="40">
        <v>45838</v>
      </c>
      <c r="D23" s="39" t="s">
        <v>51</v>
      </c>
      <c r="E23" s="39" t="s">
        <v>51</v>
      </c>
      <c r="F23" s="39" t="s">
        <v>51</v>
      </c>
      <c r="G23" s="39" t="s">
        <v>51</v>
      </c>
      <c r="H23" s="39" t="s">
        <v>51</v>
      </c>
      <c r="I23" s="39" t="s">
        <v>51</v>
      </c>
      <c r="J23" s="39" t="s">
        <v>51</v>
      </c>
      <c r="K23" s="39" t="s">
        <v>51</v>
      </c>
      <c r="L23" s="39" t="s">
        <v>51</v>
      </c>
      <c r="M23" s="39" t="s">
        <v>51</v>
      </c>
      <c r="N23" s="39" t="s">
        <v>51</v>
      </c>
      <c r="O23" s="39" t="s">
        <v>52</v>
      </c>
      <c r="P23" s="39" t="s">
        <v>51</v>
      </c>
      <c r="Q23" s="39" t="s">
        <v>49</v>
      </c>
      <c r="R23" s="41">
        <v>19.198</v>
      </c>
      <c r="S23" s="39" t="s">
        <v>50</v>
      </c>
      <c r="T23" s="46">
        <v>1</v>
      </c>
      <c r="U23" s="47">
        <v>19.198</v>
      </c>
      <c r="V23" s="48" t="s">
        <v>129</v>
      </c>
      <c r="W23" s="43" t="s">
        <v>146</v>
      </c>
    </row>
    <row r="24" spans="2:23" s="44" customFormat="1" ht="32.25" customHeight="1" x14ac:dyDescent="0.25">
      <c r="B24" s="39">
        <v>7</v>
      </c>
      <c r="C24" s="40">
        <v>45838</v>
      </c>
      <c r="D24" s="39" t="s">
        <v>51</v>
      </c>
      <c r="E24" s="39" t="s">
        <v>51</v>
      </c>
      <c r="F24" s="39" t="s">
        <v>51</v>
      </c>
      <c r="G24" s="39" t="s">
        <v>51</v>
      </c>
      <c r="H24" s="39" t="s">
        <v>51</v>
      </c>
      <c r="I24" s="39" t="s">
        <v>51</v>
      </c>
      <c r="J24" s="39" t="s">
        <v>51</v>
      </c>
      <c r="K24" s="39" t="s">
        <v>51</v>
      </c>
      <c r="L24" s="39" t="s">
        <v>51</v>
      </c>
      <c r="M24" s="39" t="s">
        <v>51</v>
      </c>
      <c r="N24" s="39" t="s">
        <v>51</v>
      </c>
      <c r="O24" s="39" t="s">
        <v>52</v>
      </c>
      <c r="P24" s="39" t="s">
        <v>51</v>
      </c>
      <c r="Q24" s="39" t="s">
        <v>49</v>
      </c>
      <c r="R24" s="41">
        <f t="shared" si="2"/>
        <v>4.666666666666667</v>
      </c>
      <c r="S24" s="39" t="s">
        <v>50</v>
      </c>
      <c r="T24" s="46">
        <v>3</v>
      </c>
      <c r="U24" s="47">
        <v>14</v>
      </c>
      <c r="V24" s="48" t="s">
        <v>145</v>
      </c>
      <c r="W24" s="43" t="s">
        <v>147</v>
      </c>
    </row>
    <row r="25" spans="2:23" s="44" customFormat="1" ht="32.25" customHeight="1" x14ac:dyDescent="0.25">
      <c r="B25" s="39">
        <v>8</v>
      </c>
      <c r="C25" s="40">
        <v>45838</v>
      </c>
      <c r="D25" s="39" t="s">
        <v>51</v>
      </c>
      <c r="E25" s="39" t="s">
        <v>51</v>
      </c>
      <c r="F25" s="39" t="s">
        <v>51</v>
      </c>
      <c r="G25" s="39" t="s">
        <v>51</v>
      </c>
      <c r="H25" s="39" t="s">
        <v>51</v>
      </c>
      <c r="I25" s="39" t="s">
        <v>51</v>
      </c>
      <c r="J25" s="39" t="s">
        <v>51</v>
      </c>
      <c r="K25" s="39" t="s">
        <v>51</v>
      </c>
      <c r="L25" s="39" t="s">
        <v>51</v>
      </c>
      <c r="M25" s="39" t="s">
        <v>51</v>
      </c>
      <c r="N25" s="39" t="s">
        <v>51</v>
      </c>
      <c r="O25" s="39" t="s">
        <v>52</v>
      </c>
      <c r="P25" s="39" t="s">
        <v>51</v>
      </c>
      <c r="Q25" s="39" t="s">
        <v>49</v>
      </c>
      <c r="R25" s="41">
        <f t="shared" si="2"/>
        <v>12.999000000000001</v>
      </c>
      <c r="S25" s="39" t="s">
        <v>50</v>
      </c>
      <c r="T25" s="46">
        <v>1</v>
      </c>
      <c r="U25" s="47">
        <v>12.999000000000001</v>
      </c>
      <c r="V25" s="48" t="s">
        <v>174</v>
      </c>
      <c r="W25" s="43" t="s">
        <v>175</v>
      </c>
    </row>
    <row r="26" spans="2:23" s="44" customFormat="1" ht="32.25" customHeight="1" x14ac:dyDescent="0.25">
      <c r="B26" s="39">
        <v>9</v>
      </c>
      <c r="C26" s="40">
        <v>45838</v>
      </c>
      <c r="D26" s="39" t="s">
        <v>51</v>
      </c>
      <c r="E26" s="39" t="s">
        <v>51</v>
      </c>
      <c r="F26" s="39" t="s">
        <v>51</v>
      </c>
      <c r="G26" s="39" t="s">
        <v>51</v>
      </c>
      <c r="H26" s="39" t="s">
        <v>51</v>
      </c>
      <c r="I26" s="39" t="s">
        <v>51</v>
      </c>
      <c r="J26" s="39" t="s">
        <v>51</v>
      </c>
      <c r="K26" s="39" t="s">
        <v>51</v>
      </c>
      <c r="L26" s="39" t="s">
        <v>51</v>
      </c>
      <c r="M26" s="39" t="s">
        <v>51</v>
      </c>
      <c r="N26" s="39" t="s">
        <v>51</v>
      </c>
      <c r="O26" s="39" t="s">
        <v>52</v>
      </c>
      <c r="P26" s="39" t="s">
        <v>51</v>
      </c>
      <c r="Q26" s="39" t="s">
        <v>49</v>
      </c>
      <c r="R26" s="41">
        <f t="shared" si="2"/>
        <v>8.7119999999999997</v>
      </c>
      <c r="S26" s="39" t="s">
        <v>50</v>
      </c>
      <c r="T26" s="46">
        <v>1</v>
      </c>
      <c r="U26" s="47">
        <v>8.7119999999999997</v>
      </c>
      <c r="V26" s="48" t="s">
        <v>157</v>
      </c>
      <c r="W26" s="43" t="s">
        <v>158</v>
      </c>
    </row>
    <row r="27" spans="2:23" s="44" customFormat="1" ht="32.25" customHeight="1" x14ac:dyDescent="0.25">
      <c r="B27" s="39">
        <v>10</v>
      </c>
      <c r="C27" s="40">
        <v>45838</v>
      </c>
      <c r="D27" s="39" t="s">
        <v>51</v>
      </c>
      <c r="E27" s="39" t="s">
        <v>51</v>
      </c>
      <c r="F27" s="39" t="s">
        <v>51</v>
      </c>
      <c r="G27" s="39" t="s">
        <v>51</v>
      </c>
      <c r="H27" s="39" t="s">
        <v>51</v>
      </c>
      <c r="I27" s="39" t="s">
        <v>51</v>
      </c>
      <c r="J27" s="39" t="s">
        <v>51</v>
      </c>
      <c r="K27" s="39" t="s">
        <v>51</v>
      </c>
      <c r="L27" s="39" t="s">
        <v>51</v>
      </c>
      <c r="M27" s="39" t="s">
        <v>51</v>
      </c>
      <c r="N27" s="39" t="s">
        <v>51</v>
      </c>
      <c r="O27" s="39" t="s">
        <v>52</v>
      </c>
      <c r="P27" s="39" t="s">
        <v>51</v>
      </c>
      <c r="Q27" s="39" t="s">
        <v>49</v>
      </c>
      <c r="R27" s="41">
        <f t="shared" si="2"/>
        <v>117.15</v>
      </c>
      <c r="S27" s="39" t="s">
        <v>50</v>
      </c>
      <c r="T27" s="46">
        <v>1</v>
      </c>
      <c r="U27" s="47">
        <v>117.15</v>
      </c>
      <c r="V27" s="48" t="s">
        <v>176</v>
      </c>
      <c r="W27" s="43" t="s">
        <v>177</v>
      </c>
    </row>
    <row r="28" spans="2:23" s="44" customFormat="1" ht="32.25" customHeight="1" x14ac:dyDescent="0.25">
      <c r="B28" s="39">
        <v>11</v>
      </c>
      <c r="C28" s="40">
        <v>45838</v>
      </c>
      <c r="D28" s="39" t="s">
        <v>51</v>
      </c>
      <c r="E28" s="39" t="s">
        <v>51</v>
      </c>
      <c r="F28" s="39" t="s">
        <v>51</v>
      </c>
      <c r="G28" s="39" t="s">
        <v>51</v>
      </c>
      <c r="H28" s="39" t="s">
        <v>51</v>
      </c>
      <c r="I28" s="39" t="s">
        <v>51</v>
      </c>
      <c r="J28" s="39" t="s">
        <v>51</v>
      </c>
      <c r="K28" s="39" t="s">
        <v>51</v>
      </c>
      <c r="L28" s="39" t="s">
        <v>51</v>
      </c>
      <c r="M28" s="39" t="s">
        <v>51</v>
      </c>
      <c r="N28" s="39" t="s">
        <v>51</v>
      </c>
      <c r="O28" s="39" t="s">
        <v>52</v>
      </c>
      <c r="P28" s="39" t="s">
        <v>51</v>
      </c>
      <c r="Q28" s="39" t="s">
        <v>49</v>
      </c>
      <c r="R28" s="41">
        <f t="shared" si="2"/>
        <v>13.999000000000001</v>
      </c>
      <c r="S28" s="39" t="s">
        <v>50</v>
      </c>
      <c r="T28" s="46">
        <v>1</v>
      </c>
      <c r="U28" s="47">
        <v>13.999000000000001</v>
      </c>
      <c r="V28" s="48" t="s">
        <v>108</v>
      </c>
      <c r="W28" s="43" t="s">
        <v>121</v>
      </c>
    </row>
    <row r="29" spans="2:23" s="44" customFormat="1" ht="47.25" customHeight="1" x14ac:dyDescent="0.25">
      <c r="B29" s="39">
        <v>12</v>
      </c>
      <c r="C29" s="40">
        <v>45838</v>
      </c>
      <c r="D29" s="39" t="s">
        <v>51</v>
      </c>
      <c r="E29" s="39" t="s">
        <v>51</v>
      </c>
      <c r="F29" s="39" t="s">
        <v>51</v>
      </c>
      <c r="G29" s="39" t="s">
        <v>51</v>
      </c>
      <c r="H29" s="39" t="s">
        <v>51</v>
      </c>
      <c r="I29" s="39" t="s">
        <v>51</v>
      </c>
      <c r="J29" s="39" t="s">
        <v>51</v>
      </c>
      <c r="K29" s="39" t="s">
        <v>51</v>
      </c>
      <c r="L29" s="39" t="s">
        <v>51</v>
      </c>
      <c r="M29" s="39" t="s">
        <v>51</v>
      </c>
      <c r="N29" s="39" t="s">
        <v>51</v>
      </c>
      <c r="O29" s="39" t="s">
        <v>52</v>
      </c>
      <c r="P29" s="39" t="s">
        <v>51</v>
      </c>
      <c r="Q29" s="39" t="s">
        <v>76</v>
      </c>
      <c r="R29" s="41">
        <f>U29/T29</f>
        <v>5.7012496425507582</v>
      </c>
      <c r="S29" s="39" t="s">
        <v>77</v>
      </c>
      <c r="T29" s="41">
        <v>3.4969999999999999</v>
      </c>
      <c r="U29" s="47">
        <v>19.937270000000002</v>
      </c>
      <c r="V29" s="43" t="s">
        <v>78</v>
      </c>
      <c r="W29" s="48" t="s">
        <v>120</v>
      </c>
    </row>
    <row r="30" spans="2:23" s="44" customFormat="1" ht="47.25" customHeight="1" x14ac:dyDescent="0.25">
      <c r="B30" s="39">
        <v>13</v>
      </c>
      <c r="C30" s="40">
        <v>45838</v>
      </c>
      <c r="D30" s="39" t="s">
        <v>51</v>
      </c>
      <c r="E30" s="39" t="s">
        <v>51</v>
      </c>
      <c r="F30" s="39" t="s">
        <v>51</v>
      </c>
      <c r="G30" s="39" t="s">
        <v>51</v>
      </c>
      <c r="H30" s="39" t="s">
        <v>51</v>
      </c>
      <c r="I30" s="39" t="s">
        <v>51</v>
      </c>
      <c r="J30" s="39" t="s">
        <v>51</v>
      </c>
      <c r="K30" s="39" t="s">
        <v>51</v>
      </c>
      <c r="L30" s="39" t="s">
        <v>51</v>
      </c>
      <c r="M30" s="39" t="s">
        <v>51</v>
      </c>
      <c r="N30" s="39" t="s">
        <v>51</v>
      </c>
      <c r="O30" s="39" t="s">
        <v>52</v>
      </c>
      <c r="P30" s="39" t="s">
        <v>51</v>
      </c>
      <c r="Q30" s="39" t="s">
        <v>49</v>
      </c>
      <c r="R30" s="41">
        <f>U30/T30</f>
        <v>61.691000000000003</v>
      </c>
      <c r="S30" s="39" t="s">
        <v>50</v>
      </c>
      <c r="T30" s="41">
        <v>1</v>
      </c>
      <c r="U30" s="47">
        <v>61.691000000000003</v>
      </c>
      <c r="V30" s="43" t="s">
        <v>97</v>
      </c>
      <c r="W30" s="48" t="s">
        <v>179</v>
      </c>
    </row>
    <row r="31" spans="2:23" ht="15.75" x14ac:dyDescent="0.25">
      <c r="B31" t="str">
        <f>'(1) Приобретение электроэнергии'!B21</f>
        <v>* Информация представлена при наличии документов по состоянию на 10.08.2025</v>
      </c>
      <c r="Q31" s="37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A27" sqref="A27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51</v>
      </c>
      <c r="C18" s="28" t="s">
        <v>51</v>
      </c>
      <c r="D18" s="28" t="s">
        <v>51</v>
      </c>
      <c r="E18" s="28" t="s">
        <v>51</v>
      </c>
      <c r="F18" s="28" t="s">
        <v>51</v>
      </c>
      <c r="G18" s="28" t="s">
        <v>51</v>
      </c>
      <c r="H18" s="28" t="s">
        <v>51</v>
      </c>
      <c r="I18" s="28" t="s">
        <v>51</v>
      </c>
      <c r="J18" s="28" t="s">
        <v>51</v>
      </c>
      <c r="K18" s="28" t="s">
        <v>51</v>
      </c>
      <c r="L18" s="28" t="s">
        <v>51</v>
      </c>
      <c r="M18" s="28" t="s">
        <v>51</v>
      </c>
      <c r="N18" s="28" t="s">
        <v>51</v>
      </c>
      <c r="O18" s="28" t="s">
        <v>51</v>
      </c>
      <c r="P18" s="28" t="s">
        <v>51</v>
      </c>
      <c r="Q18" s="28" t="s">
        <v>51</v>
      </c>
      <c r="R18" s="28" t="s">
        <v>51</v>
      </c>
      <c r="S18" s="28" t="s">
        <v>51</v>
      </c>
      <c r="T18" s="28" t="s">
        <v>51</v>
      </c>
      <c r="U18" s="28" t="s">
        <v>51</v>
      </c>
      <c r="V18" s="28" t="s">
        <v>51</v>
      </c>
      <c r="W18" s="28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L30" sqref="L30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63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51</v>
      </c>
      <c r="C18" s="28" t="s">
        <v>51</v>
      </c>
      <c r="D18" s="28" t="s">
        <v>51</v>
      </c>
      <c r="E18" s="28" t="s">
        <v>51</v>
      </c>
      <c r="F18" s="28" t="s">
        <v>51</v>
      </c>
      <c r="G18" s="28" t="s">
        <v>51</v>
      </c>
      <c r="H18" s="28" t="s">
        <v>51</v>
      </c>
      <c r="I18" s="28" t="s">
        <v>51</v>
      </c>
      <c r="J18" s="28" t="s">
        <v>51</v>
      </c>
      <c r="K18" s="28" t="s">
        <v>51</v>
      </c>
      <c r="L18" s="28" t="s">
        <v>51</v>
      </c>
      <c r="M18" s="28" t="s">
        <v>51</v>
      </c>
      <c r="N18" s="28" t="s">
        <v>51</v>
      </c>
      <c r="O18" s="28" t="s">
        <v>51</v>
      </c>
      <c r="P18" s="28" t="s">
        <v>51</v>
      </c>
      <c r="Q18" s="28" t="s">
        <v>51</v>
      </c>
      <c r="R18" s="28" t="s">
        <v>51</v>
      </c>
      <c r="S18" s="28" t="s">
        <v>51</v>
      </c>
      <c r="T18" s="28" t="s">
        <v>51</v>
      </c>
      <c r="U18" s="28" t="s">
        <v>51</v>
      </c>
      <c r="V18" s="28" t="s">
        <v>51</v>
      </c>
      <c r="W18" s="28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J31" sqref="J31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5" customFormat="1" ht="63" x14ac:dyDescent="0.25">
      <c r="B18" s="39">
        <v>1</v>
      </c>
      <c r="C18" s="40">
        <v>45838</v>
      </c>
      <c r="D18" s="39" t="s">
        <v>51</v>
      </c>
      <c r="E18" s="39" t="s">
        <v>51</v>
      </c>
      <c r="F18" s="39" t="s">
        <v>51</v>
      </c>
      <c r="G18" s="39" t="s">
        <v>51</v>
      </c>
      <c r="H18" s="39" t="s">
        <v>51</v>
      </c>
      <c r="I18" s="39" t="s">
        <v>51</v>
      </c>
      <c r="J18" s="39" t="s">
        <v>51</v>
      </c>
      <c r="K18" s="39" t="s">
        <v>51</v>
      </c>
      <c r="L18" s="39" t="s">
        <v>51</v>
      </c>
      <c r="M18" s="39" t="s">
        <v>51</v>
      </c>
      <c r="N18" s="39" t="s">
        <v>51</v>
      </c>
      <c r="O18" s="39" t="s">
        <v>52</v>
      </c>
      <c r="P18" s="39" t="s">
        <v>51</v>
      </c>
      <c r="Q18" s="39" t="s">
        <v>127</v>
      </c>
      <c r="R18" s="42">
        <v>7.0674599999999996</v>
      </c>
      <c r="S18" s="39" t="s">
        <v>105</v>
      </c>
      <c r="T18" s="42">
        <v>1</v>
      </c>
      <c r="U18" s="42">
        <v>7.0674599999999996</v>
      </c>
      <c r="V18" s="39" t="s">
        <v>106</v>
      </c>
      <c r="W18" s="39" t="s">
        <v>126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N27" sqref="N27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O29" sqref="O29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V30" sqref="V30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S25" sqref="S2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53"/>
  <sheetViews>
    <sheetView topLeftCell="A2" zoomScale="70" zoomScaleNormal="70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P18" sqref="P18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63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44" customFormat="1" ht="30" customHeight="1" x14ac:dyDescent="0.25">
      <c r="B18" s="39">
        <v>1</v>
      </c>
      <c r="C18" s="49">
        <v>45838</v>
      </c>
      <c r="D18" s="39" t="s">
        <v>51</v>
      </c>
      <c r="E18" s="39" t="s">
        <v>51</v>
      </c>
      <c r="F18" s="39" t="s">
        <v>51</v>
      </c>
      <c r="G18" s="39" t="s">
        <v>51</v>
      </c>
      <c r="H18" s="39" t="s">
        <v>51</v>
      </c>
      <c r="I18" s="39" t="s">
        <v>51</v>
      </c>
      <c r="J18" s="39" t="s">
        <v>51</v>
      </c>
      <c r="K18" s="39" t="s">
        <v>51</v>
      </c>
      <c r="L18" s="39" t="s">
        <v>51</v>
      </c>
      <c r="M18" s="39" t="s">
        <v>51</v>
      </c>
      <c r="N18" s="39" t="s">
        <v>51</v>
      </c>
      <c r="O18" s="39" t="s">
        <v>52</v>
      </c>
      <c r="P18" s="39" t="s">
        <v>51</v>
      </c>
      <c r="Q18" s="43" t="s">
        <v>70</v>
      </c>
      <c r="R18" s="50">
        <f t="shared" ref="R18:R46" si="0">U18/T18</f>
        <v>0.94684805194805188</v>
      </c>
      <c r="S18" s="39" t="s">
        <v>69</v>
      </c>
      <c r="T18" s="39">
        <v>15.4</v>
      </c>
      <c r="U18" s="50">
        <v>14.58146</v>
      </c>
      <c r="V18" s="43" t="s">
        <v>68</v>
      </c>
      <c r="W18" s="43" t="s">
        <v>113</v>
      </c>
      <c r="Y18" s="51"/>
      <c r="Z18" s="51"/>
    </row>
    <row r="19" spans="2:26" s="44" customFormat="1" ht="30" customHeight="1" x14ac:dyDescent="0.25">
      <c r="B19" s="39">
        <v>2</v>
      </c>
      <c r="C19" s="49">
        <v>45838</v>
      </c>
      <c r="D19" s="39" t="s">
        <v>51</v>
      </c>
      <c r="E19" s="39" t="s">
        <v>51</v>
      </c>
      <c r="F19" s="39" t="s">
        <v>51</v>
      </c>
      <c r="G19" s="39" t="s">
        <v>51</v>
      </c>
      <c r="H19" s="39" t="s">
        <v>51</v>
      </c>
      <c r="I19" s="39" t="s">
        <v>51</v>
      </c>
      <c r="J19" s="39" t="s">
        <v>51</v>
      </c>
      <c r="K19" s="39" t="s">
        <v>51</v>
      </c>
      <c r="L19" s="39" t="s">
        <v>51</v>
      </c>
      <c r="M19" s="39" t="s">
        <v>51</v>
      </c>
      <c r="N19" s="39" t="s">
        <v>51</v>
      </c>
      <c r="O19" s="39" t="s">
        <v>52</v>
      </c>
      <c r="P19" s="39" t="s">
        <v>51</v>
      </c>
      <c r="Q19" s="43" t="s">
        <v>67</v>
      </c>
      <c r="R19" s="50">
        <f t="shared" si="0"/>
        <v>8.3333333333333339</v>
      </c>
      <c r="S19" s="39" t="s">
        <v>50</v>
      </c>
      <c r="T19" s="39">
        <v>1.2</v>
      </c>
      <c r="U19" s="50">
        <v>10</v>
      </c>
      <c r="V19" s="43" t="s">
        <v>66</v>
      </c>
      <c r="W19" s="43" t="s">
        <v>112</v>
      </c>
      <c r="Y19" s="51"/>
      <c r="Z19" s="51"/>
    </row>
    <row r="20" spans="2:26" s="44" customFormat="1" ht="30" customHeight="1" x14ac:dyDescent="0.25">
      <c r="B20" s="39">
        <v>3</v>
      </c>
      <c r="C20" s="49">
        <v>45838</v>
      </c>
      <c r="D20" s="39" t="s">
        <v>51</v>
      </c>
      <c r="E20" s="39" t="s">
        <v>51</v>
      </c>
      <c r="F20" s="39" t="s">
        <v>51</v>
      </c>
      <c r="G20" s="39" t="s">
        <v>51</v>
      </c>
      <c r="H20" s="39" t="s">
        <v>51</v>
      </c>
      <c r="I20" s="39" t="s">
        <v>51</v>
      </c>
      <c r="J20" s="39" t="s">
        <v>51</v>
      </c>
      <c r="K20" s="39" t="s">
        <v>51</v>
      </c>
      <c r="L20" s="39" t="s">
        <v>51</v>
      </c>
      <c r="M20" s="39" t="s">
        <v>51</v>
      </c>
      <c r="N20" s="39" t="s">
        <v>51</v>
      </c>
      <c r="O20" s="39" t="s">
        <v>52</v>
      </c>
      <c r="P20" s="39" t="s">
        <v>51</v>
      </c>
      <c r="Q20" s="43" t="s">
        <v>99</v>
      </c>
      <c r="R20" s="50">
        <f t="shared" si="0"/>
        <v>5.5</v>
      </c>
      <c r="S20" s="39" t="s">
        <v>50</v>
      </c>
      <c r="T20" s="39">
        <v>4</v>
      </c>
      <c r="U20" s="50">
        <v>22</v>
      </c>
      <c r="V20" s="43" t="s">
        <v>114</v>
      </c>
      <c r="W20" s="43" t="s">
        <v>115</v>
      </c>
      <c r="Y20" s="51"/>
      <c r="Z20" s="51"/>
    </row>
    <row r="21" spans="2:26" s="44" customFormat="1" ht="32.25" customHeight="1" x14ac:dyDescent="0.25">
      <c r="B21" s="39">
        <v>4</v>
      </c>
      <c r="C21" s="40">
        <v>45838</v>
      </c>
      <c r="D21" s="39" t="s">
        <v>51</v>
      </c>
      <c r="E21" s="39" t="s">
        <v>51</v>
      </c>
      <c r="F21" s="39" t="s">
        <v>51</v>
      </c>
      <c r="G21" s="39" t="s">
        <v>51</v>
      </c>
      <c r="H21" s="39" t="s">
        <v>51</v>
      </c>
      <c r="I21" s="39" t="s">
        <v>51</v>
      </c>
      <c r="J21" s="39" t="s">
        <v>51</v>
      </c>
      <c r="K21" s="39" t="s">
        <v>51</v>
      </c>
      <c r="L21" s="39" t="s">
        <v>51</v>
      </c>
      <c r="M21" s="39" t="s">
        <v>51</v>
      </c>
      <c r="N21" s="39" t="s">
        <v>51</v>
      </c>
      <c r="O21" s="39" t="s">
        <v>52</v>
      </c>
      <c r="P21" s="39" t="s">
        <v>51</v>
      </c>
      <c r="Q21" s="52" t="s">
        <v>58</v>
      </c>
      <c r="R21" s="41">
        <f t="shared" ref="R21" si="1">U21/T21</f>
        <v>3.1680000000000001</v>
      </c>
      <c r="S21" s="39" t="s">
        <v>50</v>
      </c>
      <c r="T21" s="46">
        <v>1</v>
      </c>
      <c r="U21" s="42">
        <v>3.1680000000000001</v>
      </c>
      <c r="V21" s="48" t="s">
        <v>144</v>
      </c>
      <c r="W21" s="48" t="s">
        <v>143</v>
      </c>
      <c r="Y21" s="51"/>
      <c r="Z21" s="51"/>
    </row>
    <row r="22" spans="2:26" s="44" customFormat="1" ht="40.5" customHeight="1" x14ac:dyDescent="0.25">
      <c r="B22" s="39">
        <v>5</v>
      </c>
      <c r="C22" s="40">
        <v>45838</v>
      </c>
      <c r="D22" s="39" t="s">
        <v>51</v>
      </c>
      <c r="E22" s="39" t="s">
        <v>51</v>
      </c>
      <c r="F22" s="39" t="s">
        <v>51</v>
      </c>
      <c r="G22" s="39" t="s">
        <v>51</v>
      </c>
      <c r="H22" s="39" t="s">
        <v>51</v>
      </c>
      <c r="I22" s="39" t="s">
        <v>51</v>
      </c>
      <c r="J22" s="39" t="s">
        <v>51</v>
      </c>
      <c r="K22" s="39" t="s">
        <v>51</v>
      </c>
      <c r="L22" s="39" t="s">
        <v>51</v>
      </c>
      <c r="M22" s="39" t="s">
        <v>51</v>
      </c>
      <c r="N22" s="39" t="s">
        <v>51</v>
      </c>
      <c r="O22" s="39" t="s">
        <v>52</v>
      </c>
      <c r="P22" s="39" t="s">
        <v>51</v>
      </c>
      <c r="Q22" s="43" t="s">
        <v>104</v>
      </c>
      <c r="R22" s="41">
        <f t="shared" ref="R22" si="2">U22/T22</f>
        <v>60</v>
      </c>
      <c r="S22" s="39" t="s">
        <v>50</v>
      </c>
      <c r="T22" s="46">
        <v>1</v>
      </c>
      <c r="U22" s="42">
        <v>60</v>
      </c>
      <c r="V22" s="48" t="s">
        <v>103</v>
      </c>
      <c r="W22" s="48" t="s">
        <v>142</v>
      </c>
      <c r="Y22" s="51"/>
      <c r="Z22" s="51"/>
    </row>
    <row r="23" spans="2:26" s="44" customFormat="1" ht="32.25" customHeight="1" x14ac:dyDescent="0.25">
      <c r="B23" s="39">
        <v>6</v>
      </c>
      <c r="C23" s="40">
        <v>45838</v>
      </c>
      <c r="D23" s="39" t="s">
        <v>51</v>
      </c>
      <c r="E23" s="39" t="s">
        <v>51</v>
      </c>
      <c r="F23" s="39" t="s">
        <v>51</v>
      </c>
      <c r="G23" s="39" t="s">
        <v>51</v>
      </c>
      <c r="H23" s="39" t="s">
        <v>51</v>
      </c>
      <c r="I23" s="39" t="s">
        <v>51</v>
      </c>
      <c r="J23" s="39" t="s">
        <v>51</v>
      </c>
      <c r="K23" s="39" t="s">
        <v>51</v>
      </c>
      <c r="L23" s="39" t="s">
        <v>51</v>
      </c>
      <c r="M23" s="39" t="s">
        <v>51</v>
      </c>
      <c r="N23" s="39" t="s">
        <v>51</v>
      </c>
      <c r="O23" s="39" t="s">
        <v>52</v>
      </c>
      <c r="P23" s="39" t="s">
        <v>51</v>
      </c>
      <c r="Q23" s="43" t="s">
        <v>72</v>
      </c>
      <c r="R23" s="41">
        <f t="shared" si="0"/>
        <v>0.5</v>
      </c>
      <c r="S23" s="39" t="s">
        <v>50</v>
      </c>
      <c r="T23" s="46">
        <v>23</v>
      </c>
      <c r="U23" s="47">
        <v>11.5</v>
      </c>
      <c r="V23" s="48" t="s">
        <v>71</v>
      </c>
      <c r="W23" s="48" t="s">
        <v>134</v>
      </c>
      <c r="Y23" s="51"/>
      <c r="Z23" s="51"/>
    </row>
    <row r="24" spans="2:26" s="45" customFormat="1" ht="22.5" customHeight="1" x14ac:dyDescent="0.25">
      <c r="B24" s="39">
        <v>7</v>
      </c>
      <c r="C24" s="49">
        <v>45838</v>
      </c>
      <c r="D24" s="39" t="s">
        <v>51</v>
      </c>
      <c r="E24" s="39" t="s">
        <v>51</v>
      </c>
      <c r="F24" s="39" t="s">
        <v>51</v>
      </c>
      <c r="G24" s="39" t="s">
        <v>51</v>
      </c>
      <c r="H24" s="39" t="s">
        <v>51</v>
      </c>
      <c r="I24" s="39" t="s">
        <v>51</v>
      </c>
      <c r="J24" s="39" t="s">
        <v>51</v>
      </c>
      <c r="K24" s="39" t="s">
        <v>51</v>
      </c>
      <c r="L24" s="39" t="s">
        <v>51</v>
      </c>
      <c r="M24" s="39" t="s">
        <v>51</v>
      </c>
      <c r="N24" s="39" t="s">
        <v>51</v>
      </c>
      <c r="O24" s="39" t="s">
        <v>52</v>
      </c>
      <c r="P24" s="39" t="s">
        <v>51</v>
      </c>
      <c r="Q24" s="52" t="s">
        <v>58</v>
      </c>
      <c r="R24" s="53">
        <f t="shared" ref="R24" si="3">U24/T24</f>
        <v>3.75</v>
      </c>
      <c r="S24" s="39" t="s">
        <v>53</v>
      </c>
      <c r="T24" s="54">
        <v>1.2</v>
      </c>
      <c r="U24" s="55">
        <v>4.5</v>
      </c>
      <c r="V24" s="56" t="s">
        <v>84</v>
      </c>
      <c r="W24" s="56" t="s">
        <v>128</v>
      </c>
      <c r="Y24" s="51"/>
      <c r="Z24" s="51"/>
    </row>
    <row r="25" spans="2:26" s="44" customFormat="1" ht="34.5" customHeight="1" x14ac:dyDescent="0.25">
      <c r="B25" s="39">
        <v>8</v>
      </c>
      <c r="C25" s="49">
        <v>45838</v>
      </c>
      <c r="D25" s="39" t="s">
        <v>51</v>
      </c>
      <c r="E25" s="39" t="s">
        <v>51</v>
      </c>
      <c r="F25" s="39" t="s">
        <v>51</v>
      </c>
      <c r="G25" s="39" t="s">
        <v>51</v>
      </c>
      <c r="H25" s="39" t="s">
        <v>51</v>
      </c>
      <c r="I25" s="39" t="s">
        <v>51</v>
      </c>
      <c r="J25" s="39" t="s">
        <v>51</v>
      </c>
      <c r="K25" s="39" t="s">
        <v>51</v>
      </c>
      <c r="L25" s="39" t="s">
        <v>51</v>
      </c>
      <c r="M25" s="39" t="s">
        <v>51</v>
      </c>
      <c r="N25" s="39" t="s">
        <v>51</v>
      </c>
      <c r="O25" s="39" t="s">
        <v>52</v>
      </c>
      <c r="P25" s="39" t="s">
        <v>51</v>
      </c>
      <c r="Q25" s="52" t="s">
        <v>58</v>
      </c>
      <c r="R25" s="53">
        <f t="shared" si="0"/>
        <v>5.8508333333333331</v>
      </c>
      <c r="S25" s="39" t="s">
        <v>53</v>
      </c>
      <c r="T25" s="54">
        <v>1.2</v>
      </c>
      <c r="U25" s="53">
        <v>7.0209999999999999</v>
      </c>
      <c r="V25" s="43" t="s">
        <v>88</v>
      </c>
      <c r="W25" s="56" t="s">
        <v>136</v>
      </c>
      <c r="Y25" s="51"/>
      <c r="Z25" s="51"/>
    </row>
    <row r="26" spans="2:26" s="44" customFormat="1" ht="32.25" customHeight="1" x14ac:dyDescent="0.25">
      <c r="B26" s="39">
        <v>9</v>
      </c>
      <c r="C26" s="40">
        <v>45838</v>
      </c>
      <c r="D26" s="39" t="s">
        <v>51</v>
      </c>
      <c r="E26" s="39" t="s">
        <v>51</v>
      </c>
      <c r="F26" s="39" t="s">
        <v>51</v>
      </c>
      <c r="G26" s="39" t="s">
        <v>51</v>
      </c>
      <c r="H26" s="39" t="s">
        <v>51</v>
      </c>
      <c r="I26" s="39" t="s">
        <v>51</v>
      </c>
      <c r="J26" s="39" t="s">
        <v>51</v>
      </c>
      <c r="K26" s="39" t="s">
        <v>51</v>
      </c>
      <c r="L26" s="39" t="s">
        <v>51</v>
      </c>
      <c r="M26" s="39" t="s">
        <v>51</v>
      </c>
      <c r="N26" s="39" t="s">
        <v>51</v>
      </c>
      <c r="O26" s="39" t="s">
        <v>52</v>
      </c>
      <c r="P26" s="39" t="s">
        <v>51</v>
      </c>
      <c r="Q26" s="43" t="s">
        <v>96</v>
      </c>
      <c r="R26" s="41">
        <f>U26/T26</f>
        <v>1.2887087500000001</v>
      </c>
      <c r="S26" s="39" t="s">
        <v>50</v>
      </c>
      <c r="T26" s="46">
        <v>16</v>
      </c>
      <c r="U26" s="42">
        <v>20.619340000000001</v>
      </c>
      <c r="V26" s="48" t="s">
        <v>87</v>
      </c>
      <c r="W26" s="43" t="s">
        <v>135</v>
      </c>
      <c r="Y26" s="51"/>
      <c r="Z26" s="51"/>
    </row>
    <row r="27" spans="2:26" s="44" customFormat="1" ht="35.25" customHeight="1" x14ac:dyDescent="0.25">
      <c r="B27" s="39">
        <v>10</v>
      </c>
      <c r="C27" s="49">
        <v>45838</v>
      </c>
      <c r="D27" s="39" t="s">
        <v>51</v>
      </c>
      <c r="E27" s="39" t="s">
        <v>51</v>
      </c>
      <c r="F27" s="39" t="s">
        <v>51</v>
      </c>
      <c r="G27" s="39" t="s">
        <v>51</v>
      </c>
      <c r="H27" s="39" t="s">
        <v>51</v>
      </c>
      <c r="I27" s="39" t="s">
        <v>51</v>
      </c>
      <c r="J27" s="39" t="s">
        <v>51</v>
      </c>
      <c r="K27" s="39" t="s">
        <v>51</v>
      </c>
      <c r="L27" s="39" t="s">
        <v>51</v>
      </c>
      <c r="M27" s="39" t="s">
        <v>51</v>
      </c>
      <c r="N27" s="39" t="s">
        <v>51</v>
      </c>
      <c r="O27" s="39" t="s">
        <v>52</v>
      </c>
      <c r="P27" s="39" t="s">
        <v>51</v>
      </c>
      <c r="Q27" s="57" t="s">
        <v>90</v>
      </c>
      <c r="R27" s="53">
        <f t="shared" si="0"/>
        <v>0.30721321473951713</v>
      </c>
      <c r="S27" s="54" t="s">
        <v>91</v>
      </c>
      <c r="T27" s="55">
        <v>78.7</v>
      </c>
      <c r="U27" s="55">
        <v>24.177679999999999</v>
      </c>
      <c r="V27" s="56" t="s">
        <v>92</v>
      </c>
      <c r="W27" s="56" t="s">
        <v>118</v>
      </c>
      <c r="Y27" s="51"/>
      <c r="Z27" s="51"/>
    </row>
    <row r="28" spans="2:26" s="44" customFormat="1" ht="48.75" customHeight="1" x14ac:dyDescent="0.25">
      <c r="B28" s="39">
        <v>11</v>
      </c>
      <c r="C28" s="49">
        <v>45838</v>
      </c>
      <c r="D28" s="39" t="s">
        <v>51</v>
      </c>
      <c r="E28" s="39" t="s">
        <v>51</v>
      </c>
      <c r="F28" s="39" t="s">
        <v>51</v>
      </c>
      <c r="G28" s="39" t="s">
        <v>51</v>
      </c>
      <c r="H28" s="39" t="s">
        <v>51</v>
      </c>
      <c r="I28" s="39" t="s">
        <v>51</v>
      </c>
      <c r="J28" s="39" t="s">
        <v>51</v>
      </c>
      <c r="K28" s="39" t="s">
        <v>51</v>
      </c>
      <c r="L28" s="39" t="s">
        <v>51</v>
      </c>
      <c r="M28" s="39" t="s">
        <v>51</v>
      </c>
      <c r="N28" s="39" t="s">
        <v>51</v>
      </c>
      <c r="O28" s="39" t="s">
        <v>52</v>
      </c>
      <c r="P28" s="39" t="s">
        <v>51</v>
      </c>
      <c r="Q28" s="57" t="s">
        <v>93</v>
      </c>
      <c r="R28" s="53">
        <f t="shared" si="0"/>
        <v>0.38469615384615385</v>
      </c>
      <c r="S28" s="39" t="s">
        <v>109</v>
      </c>
      <c r="T28" s="55">
        <v>2.6</v>
      </c>
      <c r="U28" s="55">
        <v>1.00021</v>
      </c>
      <c r="V28" s="56" t="s">
        <v>94</v>
      </c>
      <c r="W28" s="52" t="s">
        <v>119</v>
      </c>
      <c r="Y28" s="51"/>
      <c r="Z28" s="51"/>
    </row>
    <row r="29" spans="2:26" s="44" customFormat="1" ht="34.5" customHeight="1" x14ac:dyDescent="0.25">
      <c r="B29" s="39">
        <v>12</v>
      </c>
      <c r="C29" s="49">
        <v>45838</v>
      </c>
      <c r="D29" s="39" t="s">
        <v>51</v>
      </c>
      <c r="E29" s="39" t="s">
        <v>51</v>
      </c>
      <c r="F29" s="39" t="s">
        <v>51</v>
      </c>
      <c r="G29" s="39" t="s">
        <v>51</v>
      </c>
      <c r="H29" s="39" t="s">
        <v>51</v>
      </c>
      <c r="I29" s="39" t="s">
        <v>51</v>
      </c>
      <c r="J29" s="39" t="s">
        <v>51</v>
      </c>
      <c r="K29" s="39" t="s">
        <v>51</v>
      </c>
      <c r="L29" s="39" t="s">
        <v>51</v>
      </c>
      <c r="M29" s="39" t="s">
        <v>51</v>
      </c>
      <c r="N29" s="39" t="s">
        <v>51</v>
      </c>
      <c r="O29" s="39" t="s">
        <v>52</v>
      </c>
      <c r="P29" s="39" t="s">
        <v>51</v>
      </c>
      <c r="Q29" s="52" t="s">
        <v>58</v>
      </c>
      <c r="R29" s="53">
        <f t="shared" si="0"/>
        <v>33.458674999999999</v>
      </c>
      <c r="S29" s="39" t="s">
        <v>53</v>
      </c>
      <c r="T29" s="54">
        <v>1.2</v>
      </c>
      <c r="U29" s="53">
        <v>40.150410000000001</v>
      </c>
      <c r="V29" s="43" t="s">
        <v>89</v>
      </c>
      <c r="W29" s="56" t="s">
        <v>148</v>
      </c>
      <c r="Y29" s="51"/>
      <c r="Z29" s="51"/>
    </row>
    <row r="30" spans="2:26" s="44" customFormat="1" ht="34.5" customHeight="1" x14ac:dyDescent="0.25">
      <c r="B30" s="39">
        <v>13</v>
      </c>
      <c r="C30" s="49">
        <v>45838</v>
      </c>
      <c r="D30" s="39" t="s">
        <v>51</v>
      </c>
      <c r="E30" s="39" t="s">
        <v>51</v>
      </c>
      <c r="F30" s="39" t="s">
        <v>51</v>
      </c>
      <c r="G30" s="39" t="s">
        <v>51</v>
      </c>
      <c r="H30" s="39" t="s">
        <v>51</v>
      </c>
      <c r="I30" s="39" t="s">
        <v>51</v>
      </c>
      <c r="J30" s="39" t="s">
        <v>51</v>
      </c>
      <c r="K30" s="39" t="s">
        <v>51</v>
      </c>
      <c r="L30" s="39" t="s">
        <v>51</v>
      </c>
      <c r="M30" s="39" t="s">
        <v>51</v>
      </c>
      <c r="N30" s="39" t="s">
        <v>51</v>
      </c>
      <c r="O30" s="39" t="s">
        <v>52</v>
      </c>
      <c r="P30" s="39" t="s">
        <v>51</v>
      </c>
      <c r="Q30" s="52" t="s">
        <v>58</v>
      </c>
      <c r="R30" s="53">
        <f t="shared" si="0"/>
        <v>2</v>
      </c>
      <c r="S30" s="39" t="s">
        <v>53</v>
      </c>
      <c r="T30" s="54">
        <v>1</v>
      </c>
      <c r="U30" s="53">
        <v>2</v>
      </c>
      <c r="V30" s="43" t="s">
        <v>98</v>
      </c>
      <c r="W30" s="56" t="s">
        <v>128</v>
      </c>
      <c r="Y30" s="51"/>
      <c r="Z30" s="51"/>
    </row>
    <row r="31" spans="2:26" s="44" customFormat="1" ht="34.5" customHeight="1" x14ac:dyDescent="0.25">
      <c r="B31" s="39">
        <v>14</v>
      </c>
      <c r="C31" s="49">
        <v>45838</v>
      </c>
      <c r="D31" s="39" t="s">
        <v>51</v>
      </c>
      <c r="E31" s="39" t="s">
        <v>51</v>
      </c>
      <c r="F31" s="39" t="s">
        <v>51</v>
      </c>
      <c r="G31" s="39" t="s">
        <v>51</v>
      </c>
      <c r="H31" s="39" t="s">
        <v>51</v>
      </c>
      <c r="I31" s="39" t="s">
        <v>51</v>
      </c>
      <c r="J31" s="39" t="s">
        <v>51</v>
      </c>
      <c r="K31" s="39" t="s">
        <v>51</v>
      </c>
      <c r="L31" s="39" t="s">
        <v>51</v>
      </c>
      <c r="M31" s="39" t="s">
        <v>51</v>
      </c>
      <c r="N31" s="39" t="s">
        <v>51</v>
      </c>
      <c r="O31" s="39" t="s">
        <v>52</v>
      </c>
      <c r="P31" s="39" t="s">
        <v>51</v>
      </c>
      <c r="Q31" s="52" t="s">
        <v>58</v>
      </c>
      <c r="R31" s="53">
        <f t="shared" ref="R31:R38" si="4">U31/T31</f>
        <v>3</v>
      </c>
      <c r="S31" s="39" t="s">
        <v>53</v>
      </c>
      <c r="T31" s="54">
        <v>1.2</v>
      </c>
      <c r="U31" s="53">
        <v>3.6</v>
      </c>
      <c r="V31" s="43" t="s">
        <v>85</v>
      </c>
      <c r="W31" s="56" t="s">
        <v>138</v>
      </c>
      <c r="Y31" s="51"/>
      <c r="Z31" s="51"/>
    </row>
    <row r="32" spans="2:26" s="44" customFormat="1" ht="34.5" customHeight="1" x14ac:dyDescent="0.25">
      <c r="B32" s="39">
        <v>15</v>
      </c>
      <c r="C32" s="49">
        <v>45838</v>
      </c>
      <c r="D32" s="39" t="s">
        <v>51</v>
      </c>
      <c r="E32" s="39" t="s">
        <v>51</v>
      </c>
      <c r="F32" s="39" t="s">
        <v>51</v>
      </c>
      <c r="G32" s="39" t="s">
        <v>51</v>
      </c>
      <c r="H32" s="39" t="s">
        <v>51</v>
      </c>
      <c r="I32" s="39" t="s">
        <v>51</v>
      </c>
      <c r="J32" s="39" t="s">
        <v>51</v>
      </c>
      <c r="K32" s="39" t="s">
        <v>51</v>
      </c>
      <c r="L32" s="39" t="s">
        <v>51</v>
      </c>
      <c r="M32" s="39" t="s">
        <v>51</v>
      </c>
      <c r="N32" s="39" t="s">
        <v>51</v>
      </c>
      <c r="O32" s="39" t="s">
        <v>52</v>
      </c>
      <c r="P32" s="39" t="s">
        <v>51</v>
      </c>
      <c r="Q32" s="52" t="s">
        <v>58</v>
      </c>
      <c r="R32" s="53">
        <v>6</v>
      </c>
      <c r="S32" s="39" t="s">
        <v>53</v>
      </c>
      <c r="T32" s="54">
        <v>1</v>
      </c>
      <c r="U32" s="53">
        <v>6</v>
      </c>
      <c r="V32" s="43" t="s">
        <v>140</v>
      </c>
      <c r="W32" s="56" t="s">
        <v>141</v>
      </c>
      <c r="Y32" s="51"/>
      <c r="Z32" s="51"/>
    </row>
    <row r="33" spans="2:26" s="44" customFormat="1" ht="34.5" customHeight="1" x14ac:dyDescent="0.25">
      <c r="B33" s="39">
        <v>16</v>
      </c>
      <c r="C33" s="49">
        <v>45838</v>
      </c>
      <c r="D33" s="39" t="s">
        <v>51</v>
      </c>
      <c r="E33" s="39" t="s">
        <v>51</v>
      </c>
      <c r="F33" s="39" t="s">
        <v>51</v>
      </c>
      <c r="G33" s="39" t="s">
        <v>51</v>
      </c>
      <c r="H33" s="39" t="s">
        <v>51</v>
      </c>
      <c r="I33" s="39" t="s">
        <v>51</v>
      </c>
      <c r="J33" s="39" t="s">
        <v>51</v>
      </c>
      <c r="K33" s="39" t="s">
        <v>51</v>
      </c>
      <c r="L33" s="39" t="s">
        <v>51</v>
      </c>
      <c r="M33" s="39" t="s">
        <v>51</v>
      </c>
      <c r="N33" s="39" t="s">
        <v>51</v>
      </c>
      <c r="O33" s="39" t="s">
        <v>52</v>
      </c>
      <c r="P33" s="39" t="s">
        <v>51</v>
      </c>
      <c r="Q33" s="43" t="s">
        <v>163</v>
      </c>
      <c r="R33" s="53">
        <f t="shared" si="4"/>
        <v>80</v>
      </c>
      <c r="S33" s="39" t="s">
        <v>53</v>
      </c>
      <c r="T33" s="54">
        <v>1</v>
      </c>
      <c r="U33" s="53">
        <v>80</v>
      </c>
      <c r="V33" s="43" t="s">
        <v>161</v>
      </c>
      <c r="W33" s="56" t="s">
        <v>162</v>
      </c>
      <c r="Y33" s="51"/>
      <c r="Z33" s="51"/>
    </row>
    <row r="34" spans="2:26" s="44" customFormat="1" ht="34.5" customHeight="1" x14ac:dyDescent="0.25">
      <c r="B34" s="39">
        <v>17</v>
      </c>
      <c r="C34" s="49">
        <v>45838</v>
      </c>
      <c r="D34" s="39" t="s">
        <v>51</v>
      </c>
      <c r="E34" s="39" t="s">
        <v>51</v>
      </c>
      <c r="F34" s="39" t="s">
        <v>51</v>
      </c>
      <c r="G34" s="39" t="s">
        <v>51</v>
      </c>
      <c r="H34" s="39" t="s">
        <v>51</v>
      </c>
      <c r="I34" s="39" t="s">
        <v>51</v>
      </c>
      <c r="J34" s="39" t="s">
        <v>51</v>
      </c>
      <c r="K34" s="39" t="s">
        <v>51</v>
      </c>
      <c r="L34" s="39" t="s">
        <v>51</v>
      </c>
      <c r="M34" s="39" t="s">
        <v>51</v>
      </c>
      <c r="N34" s="39" t="s">
        <v>51</v>
      </c>
      <c r="O34" s="39" t="s">
        <v>52</v>
      </c>
      <c r="P34" s="39" t="s">
        <v>51</v>
      </c>
      <c r="Q34" s="57" t="s">
        <v>107</v>
      </c>
      <c r="R34" s="53">
        <f t="shared" si="4"/>
        <v>38.643000000000001</v>
      </c>
      <c r="S34" s="39" t="s">
        <v>53</v>
      </c>
      <c r="T34" s="54">
        <v>1</v>
      </c>
      <c r="U34" s="53">
        <v>38.643000000000001</v>
      </c>
      <c r="V34" s="43" t="s">
        <v>164</v>
      </c>
      <c r="W34" s="56" t="s">
        <v>165</v>
      </c>
      <c r="Y34" s="51"/>
      <c r="Z34" s="51"/>
    </row>
    <row r="35" spans="2:26" s="44" customFormat="1" ht="34.5" customHeight="1" x14ac:dyDescent="0.25">
      <c r="B35" s="39">
        <v>18</v>
      </c>
      <c r="C35" s="49">
        <v>45838</v>
      </c>
      <c r="D35" s="39" t="s">
        <v>51</v>
      </c>
      <c r="E35" s="39" t="s">
        <v>51</v>
      </c>
      <c r="F35" s="39" t="s">
        <v>51</v>
      </c>
      <c r="G35" s="39" t="s">
        <v>51</v>
      </c>
      <c r="H35" s="39" t="s">
        <v>51</v>
      </c>
      <c r="I35" s="39" t="s">
        <v>51</v>
      </c>
      <c r="J35" s="39" t="s">
        <v>51</v>
      </c>
      <c r="K35" s="39" t="s">
        <v>51</v>
      </c>
      <c r="L35" s="39" t="s">
        <v>51</v>
      </c>
      <c r="M35" s="39" t="s">
        <v>51</v>
      </c>
      <c r="N35" s="39" t="s">
        <v>51</v>
      </c>
      <c r="O35" s="39" t="s">
        <v>52</v>
      </c>
      <c r="P35" s="39" t="s">
        <v>51</v>
      </c>
      <c r="Q35" s="57" t="s">
        <v>107</v>
      </c>
      <c r="R35" s="53">
        <v>38.643000000000001</v>
      </c>
      <c r="S35" s="39" t="s">
        <v>53</v>
      </c>
      <c r="T35" s="54">
        <v>1</v>
      </c>
      <c r="U35" s="53">
        <v>19.61</v>
      </c>
      <c r="V35" s="43" t="s">
        <v>171</v>
      </c>
      <c r="W35" s="56" t="s">
        <v>172</v>
      </c>
      <c r="Y35" s="51"/>
      <c r="Z35" s="51"/>
    </row>
    <row r="36" spans="2:26" s="44" customFormat="1" ht="31.5" x14ac:dyDescent="0.25">
      <c r="B36" s="39">
        <v>19</v>
      </c>
      <c r="C36" s="49">
        <v>45838</v>
      </c>
      <c r="D36" s="39" t="s">
        <v>51</v>
      </c>
      <c r="E36" s="39" t="s">
        <v>51</v>
      </c>
      <c r="F36" s="39" t="s">
        <v>51</v>
      </c>
      <c r="G36" s="39" t="s">
        <v>51</v>
      </c>
      <c r="H36" s="39" t="s">
        <v>51</v>
      </c>
      <c r="I36" s="39" t="s">
        <v>51</v>
      </c>
      <c r="J36" s="39" t="s">
        <v>51</v>
      </c>
      <c r="K36" s="39" t="s">
        <v>51</v>
      </c>
      <c r="L36" s="39" t="s">
        <v>51</v>
      </c>
      <c r="M36" s="39" t="s">
        <v>51</v>
      </c>
      <c r="N36" s="39" t="s">
        <v>51</v>
      </c>
      <c r="O36" s="39" t="s">
        <v>52</v>
      </c>
      <c r="P36" s="39" t="s">
        <v>51</v>
      </c>
      <c r="Q36" s="43" t="s">
        <v>86</v>
      </c>
      <c r="R36" s="53">
        <f t="shared" ref="R36" si="5">U36/T36</f>
        <v>2.35</v>
      </c>
      <c r="S36" s="39" t="s">
        <v>50</v>
      </c>
      <c r="T36" s="54">
        <v>2</v>
      </c>
      <c r="U36" s="53">
        <v>4.7</v>
      </c>
      <c r="V36" s="52" t="s">
        <v>110</v>
      </c>
      <c r="W36" s="52" t="s">
        <v>178</v>
      </c>
      <c r="Y36" s="51"/>
      <c r="Z36" s="51"/>
    </row>
    <row r="37" spans="2:26" s="44" customFormat="1" ht="31.5" x14ac:dyDescent="0.25">
      <c r="B37" s="39">
        <v>20</v>
      </c>
      <c r="C37" s="49">
        <v>45838</v>
      </c>
      <c r="D37" s="39" t="s">
        <v>51</v>
      </c>
      <c r="E37" s="39" t="s">
        <v>51</v>
      </c>
      <c r="F37" s="39" t="s">
        <v>51</v>
      </c>
      <c r="G37" s="39" t="s">
        <v>51</v>
      </c>
      <c r="H37" s="39" t="s">
        <v>51</v>
      </c>
      <c r="I37" s="39" t="s">
        <v>51</v>
      </c>
      <c r="J37" s="39" t="s">
        <v>51</v>
      </c>
      <c r="K37" s="39" t="s">
        <v>51</v>
      </c>
      <c r="L37" s="39" t="s">
        <v>51</v>
      </c>
      <c r="M37" s="39" t="s">
        <v>51</v>
      </c>
      <c r="N37" s="39" t="s">
        <v>51</v>
      </c>
      <c r="O37" s="39" t="s">
        <v>52</v>
      </c>
      <c r="P37" s="39" t="s">
        <v>51</v>
      </c>
      <c r="Q37" s="43" t="s">
        <v>86</v>
      </c>
      <c r="R37" s="53">
        <f t="shared" si="4"/>
        <v>5.9649999999999999</v>
      </c>
      <c r="S37" s="39" t="s">
        <v>50</v>
      </c>
      <c r="T37" s="54">
        <v>4</v>
      </c>
      <c r="U37" s="53">
        <v>23.86</v>
      </c>
      <c r="V37" s="52" t="s">
        <v>102</v>
      </c>
      <c r="W37" s="52" t="s">
        <v>180</v>
      </c>
      <c r="Y37" s="51"/>
      <c r="Z37" s="51"/>
    </row>
    <row r="38" spans="2:26" s="44" customFormat="1" ht="15.75" x14ac:dyDescent="0.25">
      <c r="B38" s="39">
        <v>21</v>
      </c>
      <c r="C38" s="49">
        <v>45838</v>
      </c>
      <c r="D38" s="39" t="s">
        <v>51</v>
      </c>
      <c r="E38" s="39" t="s">
        <v>51</v>
      </c>
      <c r="F38" s="39" t="s">
        <v>51</v>
      </c>
      <c r="G38" s="39" t="s">
        <v>51</v>
      </c>
      <c r="H38" s="39" t="s">
        <v>51</v>
      </c>
      <c r="I38" s="39" t="s">
        <v>51</v>
      </c>
      <c r="J38" s="39" t="s">
        <v>51</v>
      </c>
      <c r="K38" s="39" t="s">
        <v>51</v>
      </c>
      <c r="L38" s="39" t="s">
        <v>51</v>
      </c>
      <c r="M38" s="39" t="s">
        <v>51</v>
      </c>
      <c r="N38" s="39" t="s">
        <v>51</v>
      </c>
      <c r="O38" s="39" t="s">
        <v>52</v>
      </c>
      <c r="P38" s="39" t="s">
        <v>51</v>
      </c>
      <c r="Q38" s="52" t="s">
        <v>75</v>
      </c>
      <c r="R38" s="53">
        <f t="shared" si="4"/>
        <v>5.0149999999999997</v>
      </c>
      <c r="S38" s="39" t="s">
        <v>50</v>
      </c>
      <c r="T38" s="54">
        <v>1</v>
      </c>
      <c r="U38" s="53">
        <v>5.0149999999999997</v>
      </c>
      <c r="V38" s="52" t="s">
        <v>100</v>
      </c>
      <c r="W38" s="52" t="s">
        <v>130</v>
      </c>
      <c r="Y38" s="51"/>
      <c r="Z38" s="51"/>
    </row>
    <row r="39" spans="2:26" s="44" customFormat="1" ht="15.75" x14ac:dyDescent="0.25">
      <c r="B39" s="39">
        <v>22</v>
      </c>
      <c r="C39" s="49">
        <v>45838</v>
      </c>
      <c r="D39" s="39" t="s">
        <v>51</v>
      </c>
      <c r="E39" s="39" t="s">
        <v>51</v>
      </c>
      <c r="F39" s="39" t="s">
        <v>51</v>
      </c>
      <c r="G39" s="39" t="s">
        <v>51</v>
      </c>
      <c r="H39" s="39" t="s">
        <v>51</v>
      </c>
      <c r="I39" s="39" t="s">
        <v>51</v>
      </c>
      <c r="J39" s="39" t="s">
        <v>51</v>
      </c>
      <c r="K39" s="39" t="s">
        <v>51</v>
      </c>
      <c r="L39" s="39" t="s">
        <v>51</v>
      </c>
      <c r="M39" s="39" t="s">
        <v>51</v>
      </c>
      <c r="N39" s="39" t="s">
        <v>51</v>
      </c>
      <c r="O39" s="39" t="s">
        <v>52</v>
      </c>
      <c r="P39" s="39" t="s">
        <v>51</v>
      </c>
      <c r="Q39" s="52" t="s">
        <v>75</v>
      </c>
      <c r="R39" s="53">
        <f t="shared" si="0"/>
        <v>8.1815979899497487E-2</v>
      </c>
      <c r="S39" s="39" t="s">
        <v>101</v>
      </c>
      <c r="T39" s="54">
        <v>199</v>
      </c>
      <c r="U39" s="53">
        <v>16.281379999999999</v>
      </c>
      <c r="V39" s="52" t="s">
        <v>74</v>
      </c>
      <c r="W39" s="52" t="s">
        <v>131</v>
      </c>
      <c r="Y39" s="51"/>
      <c r="Z39" s="51"/>
    </row>
    <row r="40" spans="2:26" s="44" customFormat="1" ht="15.75" x14ac:dyDescent="0.25">
      <c r="B40" s="39">
        <v>23</v>
      </c>
      <c r="C40" s="49">
        <v>45838</v>
      </c>
      <c r="D40" s="39" t="s">
        <v>51</v>
      </c>
      <c r="E40" s="39" t="s">
        <v>51</v>
      </c>
      <c r="F40" s="39" t="s">
        <v>51</v>
      </c>
      <c r="G40" s="39" t="s">
        <v>51</v>
      </c>
      <c r="H40" s="39" t="s">
        <v>51</v>
      </c>
      <c r="I40" s="39" t="s">
        <v>51</v>
      </c>
      <c r="J40" s="39" t="s">
        <v>51</v>
      </c>
      <c r="K40" s="39" t="s">
        <v>51</v>
      </c>
      <c r="L40" s="39" t="s">
        <v>51</v>
      </c>
      <c r="M40" s="39" t="s">
        <v>51</v>
      </c>
      <c r="N40" s="39" t="s">
        <v>51</v>
      </c>
      <c r="O40" s="39" t="s">
        <v>52</v>
      </c>
      <c r="P40" s="39" t="s">
        <v>51</v>
      </c>
      <c r="Q40" s="52" t="s">
        <v>58</v>
      </c>
      <c r="R40" s="53">
        <f t="shared" si="0"/>
        <v>7.4733333333333336</v>
      </c>
      <c r="S40" s="39" t="s">
        <v>132</v>
      </c>
      <c r="T40" s="54">
        <v>288</v>
      </c>
      <c r="U40" s="53">
        <v>2152.3200000000002</v>
      </c>
      <c r="V40" s="52" t="s">
        <v>74</v>
      </c>
      <c r="W40" s="52" t="s">
        <v>133</v>
      </c>
      <c r="Y40" s="51"/>
      <c r="Z40" s="51"/>
    </row>
    <row r="41" spans="2:26" s="44" customFormat="1" ht="31.5" x14ac:dyDescent="0.25">
      <c r="B41" s="39">
        <v>24</v>
      </c>
      <c r="C41" s="49">
        <v>45838</v>
      </c>
      <c r="D41" s="39" t="s">
        <v>51</v>
      </c>
      <c r="E41" s="39" t="s">
        <v>51</v>
      </c>
      <c r="F41" s="39" t="s">
        <v>51</v>
      </c>
      <c r="G41" s="39" t="s">
        <v>51</v>
      </c>
      <c r="H41" s="39" t="s">
        <v>51</v>
      </c>
      <c r="I41" s="39" t="s">
        <v>51</v>
      </c>
      <c r="J41" s="39" t="s">
        <v>51</v>
      </c>
      <c r="K41" s="39" t="s">
        <v>51</v>
      </c>
      <c r="L41" s="39" t="s">
        <v>51</v>
      </c>
      <c r="M41" s="39" t="s">
        <v>51</v>
      </c>
      <c r="N41" s="39" t="s">
        <v>51</v>
      </c>
      <c r="O41" s="39" t="s">
        <v>52</v>
      </c>
      <c r="P41" s="39" t="s">
        <v>51</v>
      </c>
      <c r="Q41" s="57" t="s">
        <v>62</v>
      </c>
      <c r="R41" s="53">
        <f t="shared" si="0"/>
        <v>2.5474999999999999</v>
      </c>
      <c r="S41" s="39" t="s">
        <v>50</v>
      </c>
      <c r="T41" s="54">
        <v>2</v>
      </c>
      <c r="U41" s="53">
        <v>5.0949999999999998</v>
      </c>
      <c r="V41" s="43" t="s">
        <v>80</v>
      </c>
      <c r="W41" s="56" t="s">
        <v>123</v>
      </c>
      <c r="Y41" s="51"/>
      <c r="Z41" s="51"/>
    </row>
    <row r="42" spans="2:26" s="44" customFormat="1" ht="31.5" x14ac:dyDescent="0.25">
      <c r="B42" s="39">
        <v>25</v>
      </c>
      <c r="C42" s="49">
        <v>45838</v>
      </c>
      <c r="D42" s="39" t="s">
        <v>51</v>
      </c>
      <c r="E42" s="39" t="s">
        <v>51</v>
      </c>
      <c r="F42" s="39" t="s">
        <v>51</v>
      </c>
      <c r="G42" s="39" t="s">
        <v>51</v>
      </c>
      <c r="H42" s="39" t="s">
        <v>51</v>
      </c>
      <c r="I42" s="39" t="s">
        <v>51</v>
      </c>
      <c r="J42" s="39" t="s">
        <v>51</v>
      </c>
      <c r="K42" s="39" t="s">
        <v>51</v>
      </c>
      <c r="L42" s="39" t="s">
        <v>51</v>
      </c>
      <c r="M42" s="39" t="s">
        <v>51</v>
      </c>
      <c r="N42" s="39" t="s">
        <v>51</v>
      </c>
      <c r="O42" s="39" t="s">
        <v>52</v>
      </c>
      <c r="P42" s="39" t="s">
        <v>51</v>
      </c>
      <c r="Q42" s="57" t="s">
        <v>79</v>
      </c>
      <c r="R42" s="53">
        <f t="shared" si="0"/>
        <v>6.3554399999999998</v>
      </c>
      <c r="S42" s="39" t="s">
        <v>53</v>
      </c>
      <c r="T42" s="54">
        <v>1</v>
      </c>
      <c r="U42" s="53">
        <v>6.3554399999999998</v>
      </c>
      <c r="V42" s="52" t="s">
        <v>59</v>
      </c>
      <c r="W42" s="57" t="s">
        <v>124</v>
      </c>
      <c r="Y42" s="51"/>
      <c r="Z42" s="51"/>
    </row>
    <row r="43" spans="2:26" s="44" customFormat="1" ht="31.5" x14ac:dyDescent="0.25">
      <c r="B43" s="39">
        <v>26</v>
      </c>
      <c r="C43" s="49">
        <v>45838</v>
      </c>
      <c r="D43" s="39" t="s">
        <v>51</v>
      </c>
      <c r="E43" s="39" t="s">
        <v>51</v>
      </c>
      <c r="F43" s="39" t="s">
        <v>51</v>
      </c>
      <c r="G43" s="39" t="s">
        <v>51</v>
      </c>
      <c r="H43" s="39" t="s">
        <v>51</v>
      </c>
      <c r="I43" s="39" t="s">
        <v>51</v>
      </c>
      <c r="J43" s="39" t="s">
        <v>51</v>
      </c>
      <c r="K43" s="39" t="s">
        <v>51</v>
      </c>
      <c r="L43" s="39" t="s">
        <v>51</v>
      </c>
      <c r="M43" s="39" t="s">
        <v>51</v>
      </c>
      <c r="N43" s="39" t="s">
        <v>51</v>
      </c>
      <c r="O43" s="39" t="s">
        <v>52</v>
      </c>
      <c r="P43" s="39" t="s">
        <v>51</v>
      </c>
      <c r="Q43" s="57" t="s">
        <v>107</v>
      </c>
      <c r="R43" s="53">
        <f t="shared" ref="R43" si="6">U43/T43</f>
        <v>1.9476599999999999</v>
      </c>
      <c r="S43" s="39" t="s">
        <v>53</v>
      </c>
      <c r="T43" s="54">
        <v>1</v>
      </c>
      <c r="U43" s="53">
        <v>1.9476599999999999</v>
      </c>
      <c r="V43" s="52" t="s">
        <v>151</v>
      </c>
      <c r="W43" s="52" t="s">
        <v>152</v>
      </c>
      <c r="Y43" s="51"/>
      <c r="Z43" s="51"/>
    </row>
    <row r="44" spans="2:26" s="44" customFormat="1" ht="15.75" x14ac:dyDescent="0.25">
      <c r="B44" s="39">
        <v>27</v>
      </c>
      <c r="C44" s="49">
        <v>45838</v>
      </c>
      <c r="D44" s="39" t="s">
        <v>51</v>
      </c>
      <c r="E44" s="39" t="s">
        <v>51</v>
      </c>
      <c r="F44" s="39" t="s">
        <v>51</v>
      </c>
      <c r="G44" s="39" t="s">
        <v>51</v>
      </c>
      <c r="H44" s="39" t="s">
        <v>51</v>
      </c>
      <c r="I44" s="39" t="s">
        <v>51</v>
      </c>
      <c r="J44" s="39" t="s">
        <v>51</v>
      </c>
      <c r="K44" s="39" t="s">
        <v>51</v>
      </c>
      <c r="L44" s="39" t="s">
        <v>51</v>
      </c>
      <c r="M44" s="39" t="s">
        <v>51</v>
      </c>
      <c r="N44" s="39" t="s">
        <v>51</v>
      </c>
      <c r="O44" s="39" t="s">
        <v>52</v>
      </c>
      <c r="P44" s="39" t="s">
        <v>51</v>
      </c>
      <c r="Q44" s="57" t="s">
        <v>58</v>
      </c>
      <c r="R44" s="53">
        <v>3</v>
      </c>
      <c r="S44" s="39" t="s">
        <v>53</v>
      </c>
      <c r="T44" s="54">
        <v>1.2</v>
      </c>
      <c r="U44" s="53">
        <v>3.6</v>
      </c>
      <c r="V44" s="52" t="s">
        <v>85</v>
      </c>
      <c r="W44" s="52" t="s">
        <v>138</v>
      </c>
      <c r="Y44" s="51"/>
      <c r="Z44" s="51"/>
    </row>
    <row r="45" spans="2:26" s="44" customFormat="1" ht="31.5" x14ac:dyDescent="0.25">
      <c r="B45" s="39">
        <v>28</v>
      </c>
      <c r="C45" s="49">
        <v>45838</v>
      </c>
      <c r="D45" s="39" t="s">
        <v>51</v>
      </c>
      <c r="E45" s="39" t="s">
        <v>51</v>
      </c>
      <c r="F45" s="39" t="s">
        <v>51</v>
      </c>
      <c r="G45" s="39" t="s">
        <v>51</v>
      </c>
      <c r="H45" s="39" t="s">
        <v>51</v>
      </c>
      <c r="I45" s="39" t="s">
        <v>51</v>
      </c>
      <c r="J45" s="39" t="s">
        <v>51</v>
      </c>
      <c r="K45" s="39" t="s">
        <v>51</v>
      </c>
      <c r="L45" s="39" t="s">
        <v>51</v>
      </c>
      <c r="M45" s="39" t="s">
        <v>51</v>
      </c>
      <c r="N45" s="39" t="s">
        <v>51</v>
      </c>
      <c r="O45" s="39" t="s">
        <v>52</v>
      </c>
      <c r="P45" s="39" t="s">
        <v>51</v>
      </c>
      <c r="Q45" s="57" t="s">
        <v>107</v>
      </c>
      <c r="R45" s="53">
        <f t="shared" si="0"/>
        <v>6</v>
      </c>
      <c r="S45" s="39" t="s">
        <v>53</v>
      </c>
      <c r="T45" s="54">
        <v>1</v>
      </c>
      <c r="U45" s="53">
        <v>6</v>
      </c>
      <c r="V45" s="52" t="s">
        <v>149</v>
      </c>
      <c r="W45" s="52" t="s">
        <v>150</v>
      </c>
      <c r="Y45" s="51"/>
      <c r="Z45" s="51"/>
    </row>
    <row r="46" spans="2:26" s="44" customFormat="1" ht="31.5" x14ac:dyDescent="0.25">
      <c r="B46" s="39">
        <v>29</v>
      </c>
      <c r="C46" s="49">
        <v>45838</v>
      </c>
      <c r="D46" s="39" t="s">
        <v>51</v>
      </c>
      <c r="E46" s="39" t="s">
        <v>51</v>
      </c>
      <c r="F46" s="39" t="s">
        <v>51</v>
      </c>
      <c r="G46" s="39" t="s">
        <v>51</v>
      </c>
      <c r="H46" s="39" t="s">
        <v>51</v>
      </c>
      <c r="I46" s="39" t="s">
        <v>51</v>
      </c>
      <c r="J46" s="39" t="s">
        <v>51</v>
      </c>
      <c r="K46" s="39" t="s">
        <v>51</v>
      </c>
      <c r="L46" s="39" t="s">
        <v>51</v>
      </c>
      <c r="M46" s="39" t="s">
        <v>51</v>
      </c>
      <c r="N46" s="39" t="s">
        <v>51</v>
      </c>
      <c r="O46" s="39" t="s">
        <v>52</v>
      </c>
      <c r="P46" s="39" t="s">
        <v>51</v>
      </c>
      <c r="Q46" s="52" t="s">
        <v>82</v>
      </c>
      <c r="R46" s="53">
        <f t="shared" si="0"/>
        <v>7.3440000000000003</v>
      </c>
      <c r="S46" s="39" t="s">
        <v>50</v>
      </c>
      <c r="T46" s="54">
        <v>1</v>
      </c>
      <c r="U46" s="53">
        <v>7.3440000000000003</v>
      </c>
      <c r="V46" s="52" t="s">
        <v>83</v>
      </c>
      <c r="W46" s="57" t="s">
        <v>122</v>
      </c>
      <c r="Y46" s="51"/>
      <c r="Z46" s="51"/>
    </row>
    <row r="47" spans="2:26" s="44" customFormat="1" ht="30" customHeight="1" x14ac:dyDescent="0.25">
      <c r="B47" s="39">
        <v>30</v>
      </c>
      <c r="C47" s="49">
        <v>45838</v>
      </c>
      <c r="D47" s="39" t="s">
        <v>51</v>
      </c>
      <c r="E47" s="39" t="s">
        <v>51</v>
      </c>
      <c r="F47" s="39" t="s">
        <v>51</v>
      </c>
      <c r="G47" s="39" t="s">
        <v>51</v>
      </c>
      <c r="H47" s="39" t="s">
        <v>51</v>
      </c>
      <c r="I47" s="39" t="s">
        <v>51</v>
      </c>
      <c r="J47" s="39" t="s">
        <v>51</v>
      </c>
      <c r="K47" s="39" t="s">
        <v>51</v>
      </c>
      <c r="L47" s="39" t="s">
        <v>51</v>
      </c>
      <c r="M47" s="39" t="s">
        <v>51</v>
      </c>
      <c r="N47" s="39" t="s">
        <v>51</v>
      </c>
      <c r="O47" s="39" t="s">
        <v>52</v>
      </c>
      <c r="P47" s="39" t="s">
        <v>51</v>
      </c>
      <c r="Q47" s="43" t="s">
        <v>61</v>
      </c>
      <c r="R47" s="50">
        <f t="shared" ref="R47:R48" si="7">U47/T47</f>
        <v>29.19847</v>
      </c>
      <c r="S47" s="39" t="s">
        <v>53</v>
      </c>
      <c r="T47" s="39">
        <v>1</v>
      </c>
      <c r="U47" s="50">
        <v>29.19847</v>
      </c>
      <c r="V47" s="43" t="s">
        <v>60</v>
      </c>
      <c r="W47" s="43" t="s">
        <v>117</v>
      </c>
      <c r="Y47" s="51"/>
      <c r="Z47" s="51"/>
    </row>
    <row r="48" spans="2:26" s="45" customFormat="1" ht="33" customHeight="1" x14ac:dyDescent="0.25">
      <c r="B48" s="39">
        <v>31</v>
      </c>
      <c r="C48" s="49">
        <v>45838</v>
      </c>
      <c r="D48" s="39" t="s">
        <v>51</v>
      </c>
      <c r="E48" s="39" t="s">
        <v>51</v>
      </c>
      <c r="F48" s="39" t="s">
        <v>51</v>
      </c>
      <c r="G48" s="39" t="s">
        <v>51</v>
      </c>
      <c r="H48" s="39" t="s">
        <v>51</v>
      </c>
      <c r="I48" s="39" t="s">
        <v>51</v>
      </c>
      <c r="J48" s="39" t="s">
        <v>51</v>
      </c>
      <c r="K48" s="39" t="s">
        <v>51</v>
      </c>
      <c r="L48" s="39" t="s">
        <v>51</v>
      </c>
      <c r="M48" s="39" t="s">
        <v>51</v>
      </c>
      <c r="N48" s="39" t="s">
        <v>51</v>
      </c>
      <c r="O48" s="39" t="s">
        <v>52</v>
      </c>
      <c r="P48" s="39" t="s">
        <v>51</v>
      </c>
      <c r="Q48" s="43" t="s">
        <v>57</v>
      </c>
      <c r="R48" s="53">
        <f t="shared" si="7"/>
        <v>92.35</v>
      </c>
      <c r="S48" s="39" t="s">
        <v>53</v>
      </c>
      <c r="T48" s="54">
        <v>1</v>
      </c>
      <c r="U48" s="53">
        <v>92.35</v>
      </c>
      <c r="V48" s="43" t="s">
        <v>153</v>
      </c>
      <c r="W48" s="52" t="s">
        <v>154</v>
      </c>
      <c r="Y48" s="51"/>
      <c r="Z48" s="51"/>
    </row>
    <row r="49" spans="2:21" s="18" customFormat="1" x14ac:dyDescent="0.25"/>
    <row r="50" spans="2:21" s="18" customFormat="1" x14ac:dyDescent="0.25">
      <c r="B50" s="18" t="str">
        <f>'(1) Приобретение электроэнергии'!B21</f>
        <v>* Информация представлена при наличии документов по состоянию на 10.08.2025</v>
      </c>
    </row>
    <row r="51" spans="2:21" s="18" customFormat="1" x14ac:dyDescent="0.25"/>
    <row r="52" spans="2:21" s="18" customFormat="1" x14ac:dyDescent="0.25">
      <c r="T52" s="25"/>
      <c r="U52" s="25"/>
    </row>
    <row r="53" spans="2:21" s="18" customFormat="1" x14ac:dyDescent="0.25"/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P24" sqref="P24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8" t="s">
        <v>3</v>
      </c>
      <c r="C12" s="38" t="s">
        <v>4</v>
      </c>
      <c r="D12" s="38" t="s">
        <v>5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 t="s">
        <v>6</v>
      </c>
      <c r="R12" s="38" t="s">
        <v>7</v>
      </c>
      <c r="S12" s="38" t="s">
        <v>8</v>
      </c>
      <c r="T12" s="38" t="s">
        <v>9</v>
      </c>
      <c r="U12" s="38" t="s">
        <v>10</v>
      </c>
      <c r="V12" s="38" t="s">
        <v>11</v>
      </c>
      <c r="W12" s="38" t="s">
        <v>12</v>
      </c>
    </row>
    <row r="13" spans="2:23" s="7" customFormat="1" ht="15.75" x14ac:dyDescent="0.25">
      <c r="B13" s="38"/>
      <c r="C13" s="38"/>
      <c r="D13" s="38" t="s">
        <v>13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 t="s">
        <v>14</v>
      </c>
      <c r="P13" s="38"/>
      <c r="Q13" s="38"/>
      <c r="R13" s="38"/>
      <c r="S13" s="38"/>
      <c r="T13" s="38"/>
      <c r="U13" s="38"/>
      <c r="V13" s="38"/>
      <c r="W13" s="38"/>
    </row>
    <row r="14" spans="2:23" s="7" customFormat="1" ht="15.75" x14ac:dyDescent="0.25">
      <c r="B14" s="38"/>
      <c r="C14" s="38"/>
      <c r="D14" s="38" t="s">
        <v>15</v>
      </c>
      <c r="E14" s="38"/>
      <c r="F14" s="38"/>
      <c r="G14" s="38"/>
      <c r="H14" s="38"/>
      <c r="I14" s="38"/>
      <c r="J14" s="38"/>
      <c r="K14" s="38"/>
      <c r="L14" s="38"/>
      <c r="M14" s="38"/>
      <c r="N14" s="38" t="s">
        <v>16</v>
      </c>
      <c r="O14" s="38"/>
      <c r="P14" s="38"/>
      <c r="Q14" s="38"/>
      <c r="R14" s="38"/>
      <c r="S14" s="38"/>
      <c r="T14" s="38"/>
      <c r="U14" s="38"/>
      <c r="V14" s="38"/>
      <c r="W14" s="38"/>
    </row>
    <row r="15" spans="2:23" s="7" customFormat="1" ht="31.5" customHeight="1" x14ac:dyDescent="0.25">
      <c r="B15" s="38"/>
      <c r="C15" s="38"/>
      <c r="D15" s="38" t="s">
        <v>17</v>
      </c>
      <c r="E15" s="38"/>
      <c r="F15" s="38"/>
      <c r="G15" s="38" t="s">
        <v>18</v>
      </c>
      <c r="H15" s="38"/>
      <c r="I15" s="38"/>
      <c r="J15" s="38" t="s">
        <v>19</v>
      </c>
      <c r="K15" s="38"/>
      <c r="L15" s="38" t="s">
        <v>20</v>
      </c>
      <c r="M15" s="38"/>
      <c r="N15" s="38"/>
      <c r="O15" s="38" t="s">
        <v>21</v>
      </c>
      <c r="P15" s="38" t="s">
        <v>22</v>
      </c>
      <c r="Q15" s="38"/>
      <c r="R15" s="38"/>
      <c r="S15" s="38"/>
      <c r="T15" s="38"/>
      <c r="U15" s="38"/>
      <c r="V15" s="38"/>
      <c r="W15" s="38"/>
    </row>
    <row r="16" spans="2:23" s="7" customFormat="1" ht="78.75" x14ac:dyDescent="0.25">
      <c r="B16" s="38"/>
      <c r="C16" s="3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58" customFormat="1" ht="32.25" customHeight="1" x14ac:dyDescent="0.25">
      <c r="B18" s="39">
        <v>1</v>
      </c>
      <c r="C18" s="49">
        <v>45838</v>
      </c>
      <c r="D18" s="39" t="s">
        <v>51</v>
      </c>
      <c r="E18" s="39" t="s">
        <v>51</v>
      </c>
      <c r="F18" s="39" t="s">
        <v>51</v>
      </c>
      <c r="G18" s="39" t="s">
        <v>51</v>
      </c>
      <c r="H18" s="39" t="s">
        <v>51</v>
      </c>
      <c r="I18" s="39" t="s">
        <v>51</v>
      </c>
      <c r="J18" s="39" t="s">
        <v>51</v>
      </c>
      <c r="K18" s="39" t="s">
        <v>51</v>
      </c>
      <c r="L18" s="39" t="s">
        <v>51</v>
      </c>
      <c r="M18" s="39" t="s">
        <v>51</v>
      </c>
      <c r="N18" s="39" t="s">
        <v>51</v>
      </c>
      <c r="O18" s="39" t="s">
        <v>52</v>
      </c>
      <c r="P18" s="39" t="s">
        <v>51</v>
      </c>
      <c r="Q18" s="54" t="s">
        <v>63</v>
      </c>
      <c r="R18" s="53">
        <v>5.1999999999999998E-2</v>
      </c>
      <c r="S18" s="54" t="s">
        <v>64</v>
      </c>
      <c r="T18" s="42">
        <v>3794</v>
      </c>
      <c r="U18" s="42">
        <f>T18*R18</f>
        <v>197.28799999999998</v>
      </c>
      <c r="V18" s="48" t="s">
        <v>65</v>
      </c>
      <c r="W18" s="54" t="s">
        <v>173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10.08.2025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2025-08-08T05:55:14Z</dcterms:modified>
</cp:coreProperties>
</file>