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0B50102-B25F-494B-8CE9-67BCA3676822}" xr6:coauthVersionLast="47" xr6:coauthVersionMax="47" xr10:uidLastSave="{00000000-0000-0000-0000-000000000000}"/>
  <bookViews>
    <workbookView xWindow="-120" yWindow="-120" windowWidth="29040" windowHeight="15840" tabRatio="955" firstSheet="2" activeTab="10" xr2:uid="{00000000-000D-0000-FFFF-FFFF00000000}"/>
  </bookViews>
  <sheets>
    <sheet name="(1) Приобретение электроэнергии" sheetId="1" r:id="rId1"/>
    <sheet name="(2) Вспомогательные материалы" sheetId="4" r:id="rId2"/>
    <sheet name="(3) Капитальный ремонт" sheetId="5" r:id="rId3"/>
    <sheet name="(4) Приобретение оборудования" sheetId="6" r:id="rId4"/>
    <sheet name="(5) Страхование" sheetId="7" r:id="rId5"/>
    <sheet name="(6) Лизинг" sheetId="8" r:id="rId6"/>
    <sheet name="(7) Диагн. и эксперт. пром. без" sheetId="9" r:id="rId7"/>
    <sheet name="(8) НИОКР" sheetId="10" r:id="rId8"/>
    <sheet name="(9) Тех.обслуж. и тек. ремонт" sheetId="11" r:id="rId9"/>
    <sheet name="(10) Услуги произв. назначения" sheetId="12" r:id="rId10"/>
    <sheet name="(11) Приобретение ГСМ" sheetId="13" r:id="rId11"/>
  </sheets>
  <definedNames>
    <definedName name="OLE_LINK1" localSheetId="0">'(1) Приобретение электроэнергии'!$W$2</definedName>
    <definedName name="OLE_LINK1" localSheetId="9">'(10) Услуги произв. назначения'!$W$2</definedName>
    <definedName name="OLE_LINK1" localSheetId="10">'(11) Приобретение ГСМ'!$W$2</definedName>
    <definedName name="OLE_LINK1" localSheetId="1">'(2) Вспомогательные материалы'!$W$2</definedName>
    <definedName name="OLE_LINK1" localSheetId="2">'(3) Капитальный ремонт'!$W$2</definedName>
    <definedName name="OLE_LINK1" localSheetId="3">'(4) Приобретение оборудования'!$W$2</definedName>
    <definedName name="OLE_LINK1" localSheetId="4">'(5) Страхование'!$W$2</definedName>
    <definedName name="OLE_LINK1" localSheetId="5">'(6) Лизинг'!$W$2</definedName>
    <definedName name="OLE_LINK1" localSheetId="6">'(7) Диагн. и эксперт. пром. без'!$W$2</definedName>
    <definedName name="OLE_LINK1" localSheetId="7">'(8) НИОКР'!$W$2</definedName>
    <definedName name="OLE_LINK1" localSheetId="8">'(9) Тех.обслуж. и тек. ремонт'!$W$2</definedName>
    <definedName name="sub_10000" localSheetId="0">'(1) Приобретение электроэнергии'!$W$2</definedName>
    <definedName name="sub_10000" localSheetId="9">'(10) Услуги произв. назначения'!$W$2</definedName>
    <definedName name="sub_10000" localSheetId="10">'(11) Приобретение ГСМ'!$W$2</definedName>
    <definedName name="sub_10000" localSheetId="1">'(2) Вспомогательные материалы'!$W$2</definedName>
    <definedName name="sub_10000" localSheetId="2">'(3) Капитальный ремонт'!$W$2</definedName>
    <definedName name="sub_10000" localSheetId="3">'(4) Приобретение оборудования'!$W$2</definedName>
    <definedName name="sub_10000" localSheetId="4">'(5) Страхование'!$W$2</definedName>
    <definedName name="sub_10000" localSheetId="5">'(6) Лизинг'!$W$2</definedName>
    <definedName name="sub_10000" localSheetId="6">'(7) Диагн. и эксперт. пром. без'!$W$2</definedName>
    <definedName name="sub_10000" localSheetId="7">'(8) НИОКР'!$W$2</definedName>
    <definedName name="sub_10000" localSheetId="8">'(9) Тех.обслуж. и тек. ремонт'!$W$2</definedName>
    <definedName name="sub_10001" localSheetId="0">'(1) Приобретение электроэнергии'!$L$5</definedName>
    <definedName name="sub_10001" localSheetId="9">'(10) Услуги произв. назначения'!$L$5</definedName>
    <definedName name="sub_10001" localSheetId="10">'(11) Приобретение ГСМ'!$L$5</definedName>
    <definedName name="sub_10001" localSheetId="1">'(2) Вспомогательные материалы'!$L$5</definedName>
    <definedName name="sub_10001" localSheetId="2">'(3) Капитальный ремонт'!$L$5</definedName>
    <definedName name="sub_10001" localSheetId="3">'(4) Приобретение оборудования'!$L$5</definedName>
    <definedName name="sub_10001" localSheetId="4">'(5) Страхование'!$L$5</definedName>
    <definedName name="sub_10001" localSheetId="5">'(6) Лизинг'!$L$5</definedName>
    <definedName name="sub_10001" localSheetId="6">'(7) Диагн. и эксперт. пром. без'!$L$5</definedName>
    <definedName name="sub_10001" localSheetId="7">'(8) НИОКР'!$L$5</definedName>
    <definedName name="sub_10001" localSheetId="8">'(9) Тех.обслуж. и тек. ремонт'!$L$5</definedName>
    <definedName name="sub_10011" localSheetId="0">'(1) Приобретение электроэнергии'!$B$12</definedName>
    <definedName name="sub_10011" localSheetId="9">'(10) Услуги произв. назначения'!$B$12</definedName>
    <definedName name="sub_10011" localSheetId="10">'(11) Приобретение ГСМ'!$B$12</definedName>
    <definedName name="sub_10011" localSheetId="1">'(2) Вспомогательные материалы'!$B$12</definedName>
    <definedName name="sub_10011" localSheetId="2">'(3) Капитальный ремонт'!$B$12</definedName>
    <definedName name="sub_10011" localSheetId="3">'(4) Приобретение оборудования'!$B$12</definedName>
    <definedName name="sub_10011" localSheetId="4">'(5) Страхование'!$B$12</definedName>
    <definedName name="sub_10011" localSheetId="5">'(6) Лизинг'!$B$12</definedName>
    <definedName name="sub_10011" localSheetId="6">'(7) Диагн. и эксперт. пром. без'!$B$12</definedName>
    <definedName name="sub_10011" localSheetId="7">'(8) НИОКР'!$B$12</definedName>
    <definedName name="sub_10011" localSheetId="8">'(9) Тех.обслуж. и тек. ремонт'!$B$12</definedName>
  </definedNames>
  <calcPr calcId="191029"/>
</workbook>
</file>

<file path=xl/calcChain.xml><?xml version="1.0" encoding="utf-8"?>
<calcChain xmlns="http://schemas.openxmlformats.org/spreadsheetml/2006/main">
  <c r="R18" i="13" l="1"/>
  <c r="R20" i="4"/>
  <c r="R21" i="4"/>
  <c r="R19" i="4"/>
  <c r="R23" i="4"/>
  <c r="R24" i="4"/>
  <c r="R25" i="4"/>
  <c r="R22" i="4"/>
  <c r="R19" i="12"/>
  <c r="R20" i="12" l="1"/>
  <c r="B22" i="12" l="1"/>
  <c r="R18" i="4" l="1"/>
  <c r="R18" i="12" l="1"/>
  <c r="B21" i="13" l="1"/>
  <c r="B21" i="11"/>
  <c r="B21" i="10"/>
  <c r="B21" i="9"/>
  <c r="B20" i="8"/>
  <c r="B21" i="7"/>
  <c r="B21" i="6"/>
  <c r="B21" i="5"/>
  <c r="B27" i="4"/>
  <c r="B8" i="4" l="1"/>
  <c r="B8" i="5"/>
  <c r="B8" i="6"/>
  <c r="B8" i="7"/>
  <c r="B8" i="8"/>
  <c r="B8" i="9"/>
  <c r="B8" i="10"/>
  <c r="B8" i="11"/>
  <c r="B8" i="12"/>
  <c r="B8" i="13"/>
</calcChain>
</file>

<file path=xl/sharedStrings.xml><?xml version="1.0" encoding="utf-8"?>
<sst xmlns="http://schemas.openxmlformats.org/spreadsheetml/2006/main" count="817" uniqueCount="91">
  <si>
    <t>Приложение N 10</t>
  </si>
  <si>
    <t>к приказу ФАС России</t>
  </si>
  <si>
    <t>Информация о способах приобретения, стоимости и объемах товаров, необходимых для оказания услуг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</si>
  <si>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</si>
  <si>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</si>
  <si>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</si>
  <si>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</si>
  <si>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</si>
  <si>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</si>
  <si>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</si>
  <si>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</si>
  <si>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</si>
  <si>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</si>
  <si>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</si>
  <si>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</si>
  <si>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</si>
  <si>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</si>
  <si>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</si>
  <si>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</si>
  <si>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</si>
  <si>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</si>
  <si>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</si>
  <si>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</si>
  <si>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</si>
  <si>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</si>
  <si>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</si>
  <si>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</si>
  <si>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</si>
  <si>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</si>
  <si>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</si>
  <si>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</si>
  <si>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</si>
  <si>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</si>
  <si>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"Об утверждении форм, сроков и периодичности раскрытия информации субъектами естественных монополий, </t>
  </si>
  <si>
    <t>оказывающими услуги по транспортировке газа по трубопроводам, а также правил заполнения указанных форм"</t>
  </si>
  <si>
    <r>
      <t xml:space="preserve">                                                                                </t>
    </r>
    <r>
      <rPr>
        <b/>
        <sz val="8"/>
        <color rgb="FF26282F"/>
        <rFont val="Times New Roman"/>
        <family val="1"/>
        <charset val="204"/>
      </rPr>
      <t xml:space="preserve">     (наименование субъекта естественной монополии)</t>
    </r>
  </si>
  <si>
    <t>Вид товара (услуг): (1) Приобретение электроэнергии</t>
  </si>
  <si>
    <t>Вид товара (услуг): (2) Вспомогательные материалы</t>
  </si>
  <si>
    <t>Вид товара (услуг): (3) Капитальный ремонт</t>
  </si>
  <si>
    <t>Вид товара (услуг): (4) Приобретение оборудования</t>
  </si>
  <si>
    <t>Вид товара (услуг): (5) Страхование</t>
  </si>
  <si>
    <t>(отчётный месяц)</t>
  </si>
  <si>
    <t>Вид товара (услуг): (7) Диагностика и экспертиза промышленной безопасности</t>
  </si>
  <si>
    <t>Вид товара (услуг): (6) Лизинг</t>
  </si>
  <si>
    <t>Вид товара (услуг): (8) НИОКР</t>
  </si>
  <si>
    <t>Вид товара (услуг): (9) Техническое обслуживание и текущий ремонт</t>
  </si>
  <si>
    <t>Вид товара (услуг): (10) Услуги производственного назначения</t>
  </si>
  <si>
    <t>Вид товара (услуг): (11) Приобретение горюче - смазочных материалов</t>
  </si>
  <si>
    <r>
      <t xml:space="preserve">по транспортировке газа по трубопроводам </t>
    </r>
    <r>
      <rPr>
        <b/>
        <u/>
        <sz val="12"/>
        <color rgb="FF26282F"/>
        <rFont val="Times New Roman"/>
        <family val="1"/>
        <charset val="204"/>
      </rPr>
      <t>(</t>
    </r>
    <r>
      <rPr>
        <b/>
        <u/>
        <sz val="12"/>
        <color rgb="FF0000FF"/>
        <rFont val="Times New Roman"/>
        <family val="1"/>
        <charset val="204"/>
      </rPr>
      <t>магистральные газопроводы</t>
    </r>
    <r>
      <rPr>
        <b/>
        <u/>
        <sz val="12"/>
        <color rgb="FF26282F"/>
        <rFont val="Times New Roman"/>
        <family val="1"/>
        <charset val="204"/>
      </rPr>
      <t>) ОАО "Сургутгаз".</t>
    </r>
  </si>
  <si>
    <t>нет</t>
  </si>
  <si>
    <t>да</t>
  </si>
  <si>
    <t>Месяц</t>
  </si>
  <si>
    <t>Услуги охраны</t>
  </si>
  <si>
    <t>Приобретение электроэнергии</t>
  </si>
  <si>
    <t>кВт.ч.</t>
  </si>
  <si>
    <t>ОВО по г. Сургуту</t>
  </si>
  <si>
    <t>Приобретение ГСМ</t>
  </si>
  <si>
    <t>литр</t>
  </si>
  <si>
    <t>ООО "Петролстарт"</t>
  </si>
  <si>
    <t>Вспомогательные материалы</t>
  </si>
  <si>
    <t>штук</t>
  </si>
  <si>
    <t>АО "Энергосбытовая компания Восток"</t>
  </si>
  <si>
    <t>ООО "Техгидросервис"</t>
  </si>
  <si>
    <t>Автозапчасти</t>
  </si>
  <si>
    <t>Услуги обслуживания системы сигнализации по обнаружению утечки газа</t>
  </si>
  <si>
    <t>месяц</t>
  </si>
  <si>
    <t>ООО "Олюр"</t>
  </si>
  <si>
    <t>ИП Галеверя В.П.</t>
  </si>
  <si>
    <t>ФГУП Охрана Росгвардии</t>
  </si>
  <si>
    <t>Стройпартнер ООО</t>
  </si>
  <si>
    <t>ООО "АКБ Сервис Плюс"</t>
  </si>
  <si>
    <t>ИП Кныш О.М.</t>
  </si>
  <si>
    <t>Доркомплект ООО</t>
  </si>
  <si>
    <t>Деловые системы ООО</t>
  </si>
  <si>
    <t>от 8 декабря 2022 г. N 960/22</t>
  </si>
  <si>
    <t>ООО "ГАЗ-АНАЛИТИК"</t>
  </si>
  <si>
    <t>октябрь 2024 г.</t>
  </si>
  <si>
    <t>* Информация представлена при наличии документов по состоянию на 10.11.2024</t>
  </si>
  <si>
    <t>№ 24093000804/05 от 30.09.2024</t>
  </si>
  <si>
    <t>№ 826 от 30.09.2024</t>
  </si>
  <si>
    <t>№ 366 от 30.09.2024</t>
  </si>
  <si>
    <t>№ 21370 от 30.09.2024</t>
  </si>
  <si>
    <t>№ Р548 от 30.09.2024</t>
  </si>
  <si>
    <t>№ 26969/80 от 30.09.2024</t>
  </si>
  <si>
    <t>№ 1619 от 30.09.2024</t>
  </si>
  <si>
    <t>№ ТГ00-006271 от 30.09.2024</t>
  </si>
  <si>
    <t>№ 3052 от 30.09.2024</t>
  </si>
  <si>
    <t>№ 523 от 30.09.2024</t>
  </si>
  <si>
    <t>№ 4256 от 30.09.2024</t>
  </si>
  <si>
    <t>№ 3158 от 30.09.2024</t>
  </si>
  <si>
    <t>№ УТ-1123 от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</si>
</sst>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b/>
      <u/>
      <sz val="12"/>
      <color rgb="FF26282F"/>
      <name val="Times New Roman"/>
      <family val="1"/>
      <charset val="204"/>
    </font>
    <font>
      <b/>
      <sz val="8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00FF"/>
      <name val="Times New Roman"/>
      <family val="1"/>
      <charset val="204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165" fontId="0" fillId="0" borderId="0" xfId="0" applyNumberFormat="1"/>
    <xf numFmtId="4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6" fontId="0" fillId="0" borderId="0" xfId="0" applyNumberFormat="1"/>
    <xf numFmtId="0" fontId="11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/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1"/>
  <sheetViews>
    <sheetView zoomScale="79" zoomScaleNormal="79" workbookViewId="0">
      <selection activeCell="L32" sqref="L32"/>
    </sheetView>
  </sheetViews>
  <sheetFormatPr defaultRowHeight="15" x14ac:dyDescent="0.25"/>
  <cols>
    <col min="1" max="1" width="4" customWidth="1"/>
    <col min="3" max="3" width="12.5703125" customWidth="1"/>
    <col min="4" max="4" width="13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7.7109375" customWidth="1"/>
    <col min="18" max="18" width="13.140625" customWidth="1"/>
    <col min="19" max="20" width="12.85546875" customWidth="1"/>
    <col min="21" max="21" width="13.85546875" customWidth="1"/>
    <col min="22" max="22" width="21.42578125" customWidth="1"/>
    <col min="23" max="23" width="21.140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36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">
        <v>76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51.75" customHeight="1" x14ac:dyDescent="0.25">
      <c r="B18" s="16">
        <v>1</v>
      </c>
      <c r="C18" s="17">
        <v>45565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16" t="s">
        <v>53</v>
      </c>
      <c r="R18" s="18">
        <v>8.0000000000000002E-3</v>
      </c>
      <c r="S18" s="16" t="s">
        <v>54</v>
      </c>
      <c r="T18" s="41">
        <v>1082.8851975624141</v>
      </c>
      <c r="U18" s="41">
        <v>9.749549448285757</v>
      </c>
      <c r="V18" s="19" t="s">
        <v>61</v>
      </c>
      <c r="W18" s="16" t="s">
        <v>78</v>
      </c>
    </row>
    <row r="19" spans="2:23" s="7" customFormat="1" ht="18.7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18.7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s="32" t="s">
        <v>77</v>
      </c>
      <c r="T21" s="15"/>
      <c r="U21" s="14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000-00000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22"/>
  <sheetViews>
    <sheetView zoomScale="75" zoomScaleNormal="75" workbookViewId="0">
      <selection activeCell="U33" sqref="U33"/>
    </sheetView>
  </sheetViews>
  <sheetFormatPr defaultRowHeight="15" x14ac:dyDescent="0.25"/>
  <cols>
    <col min="1" max="1" width="3" customWidth="1"/>
    <col min="2" max="2" width="11.5703125" customWidth="1"/>
    <col min="3" max="3" width="13.5703125" customWidth="1"/>
    <col min="4" max="4" width="10.425781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4.85546875" customWidth="1"/>
    <col min="14" max="14" width="15.5703125" customWidth="1"/>
    <col min="15" max="15" width="17.5703125" customWidth="1"/>
    <col min="16" max="16" width="11.85546875" customWidth="1"/>
    <col min="17" max="17" width="33.5703125" customWidth="1"/>
    <col min="18" max="18" width="13.140625" customWidth="1"/>
    <col min="19" max="20" width="12.85546875" customWidth="1"/>
    <col min="21" max="21" width="13.85546875" customWidth="1"/>
    <col min="22" max="22" width="31.5703125" customWidth="1"/>
    <col min="23" max="23" width="32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46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32.25" customHeight="1" x14ac:dyDescent="0.25">
      <c r="B18" s="16">
        <v>1</v>
      </c>
      <c r="C18" s="17">
        <v>45565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36" t="s">
        <v>52</v>
      </c>
      <c r="R18" s="37">
        <f t="shared" ref="R18:R20" si="0">U18/T18</f>
        <v>14.20008</v>
      </c>
      <c r="S18" s="38" t="s">
        <v>51</v>
      </c>
      <c r="T18" s="39">
        <v>1</v>
      </c>
      <c r="U18" s="23">
        <v>14.20008</v>
      </c>
      <c r="V18" s="19" t="s">
        <v>55</v>
      </c>
      <c r="W18" s="36" t="s">
        <v>81</v>
      </c>
    </row>
    <row r="19" spans="2:23" s="22" customFormat="1" ht="32.25" customHeight="1" x14ac:dyDescent="0.25">
      <c r="B19" s="16">
        <v>2</v>
      </c>
      <c r="C19" s="17">
        <v>45565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50</v>
      </c>
      <c r="P19" s="16" t="s">
        <v>49</v>
      </c>
      <c r="Q19" s="36" t="s">
        <v>52</v>
      </c>
      <c r="R19" s="37">
        <f t="shared" si="0"/>
        <v>1.2558199999999999</v>
      </c>
      <c r="S19" s="38" t="s">
        <v>51</v>
      </c>
      <c r="T19" s="41">
        <v>1</v>
      </c>
      <c r="U19" s="23">
        <v>1.2558199999999999</v>
      </c>
      <c r="V19" s="19" t="s">
        <v>68</v>
      </c>
      <c r="W19" s="36" t="s">
        <v>83</v>
      </c>
    </row>
    <row r="20" spans="2:23" s="22" customFormat="1" ht="50.25" customHeight="1" x14ac:dyDescent="0.25">
      <c r="B20" s="16">
        <v>3</v>
      </c>
      <c r="C20" s="17">
        <v>45565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50</v>
      </c>
      <c r="P20" s="16" t="s">
        <v>49</v>
      </c>
      <c r="Q20" s="42" t="s">
        <v>64</v>
      </c>
      <c r="R20" s="37">
        <f t="shared" si="0"/>
        <v>3.85</v>
      </c>
      <c r="S20" s="16" t="s">
        <v>65</v>
      </c>
      <c r="T20" s="43">
        <v>1</v>
      </c>
      <c r="U20" s="37">
        <v>3.85</v>
      </c>
      <c r="V20" s="44" t="s">
        <v>66</v>
      </c>
      <c r="W20" s="44" t="s">
        <v>82</v>
      </c>
    </row>
    <row r="21" spans="2:23" s="24" customFormat="1" ht="15.75" x14ac:dyDescent="0.25">
      <c r="B21" s="25"/>
      <c r="C21" s="3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30"/>
      <c r="R21" s="29"/>
      <c r="S21" s="25"/>
      <c r="T21" s="34"/>
      <c r="U21" s="29"/>
      <c r="V21" s="35"/>
      <c r="W21" s="35"/>
    </row>
    <row r="22" spans="2:23" x14ac:dyDescent="0.25">
      <c r="B22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phoneticPr fontId="15" type="noConversion"/>
  <hyperlinks>
    <hyperlink ref="W3" location="sub_0" display="sub_0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26"/>
  <sheetViews>
    <sheetView tabSelected="1" zoomScale="82" zoomScaleNormal="82" workbookViewId="0">
      <selection activeCell="T33" sqref="T33"/>
    </sheetView>
  </sheetViews>
  <sheetFormatPr defaultRowHeight="15" x14ac:dyDescent="0.25"/>
  <cols>
    <col min="1" max="1" width="3.85546875" customWidth="1"/>
    <col min="3" max="3" width="12.5703125" customWidth="1"/>
    <col min="4" max="4" width="11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8.7109375" customWidth="1"/>
    <col min="17" max="17" width="20.85546875" customWidth="1"/>
    <col min="18" max="18" width="13.140625" customWidth="1"/>
    <col min="19" max="20" width="12.85546875" customWidth="1"/>
    <col min="21" max="21" width="13.85546875" customWidth="1"/>
    <col min="22" max="22" width="24" customWidth="1"/>
    <col min="23" max="23" width="20.57031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47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32.25" customHeight="1" x14ac:dyDescent="0.25">
      <c r="B18" s="16">
        <v>1</v>
      </c>
      <c r="C18" s="45">
        <v>45565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38" t="s">
        <v>56</v>
      </c>
      <c r="R18" s="37">
        <f>U18/T18</f>
        <v>5.461305882526183E-2</v>
      </c>
      <c r="S18" s="38" t="s">
        <v>57</v>
      </c>
      <c r="T18" s="41">
        <v>1764.8483169557715</v>
      </c>
      <c r="U18" s="41">
        <v>96.383764951569887</v>
      </c>
      <c r="V18" s="21" t="s">
        <v>58</v>
      </c>
      <c r="W18" s="38" t="s">
        <v>84</v>
      </c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  <row r="22" spans="2:23" x14ac:dyDescent="0.25">
      <c r="U22" s="20"/>
    </row>
    <row r="24" spans="2:23" x14ac:dyDescent="0.25">
      <c r="T24" s="15"/>
      <c r="U24" s="15"/>
    </row>
    <row r="25" spans="2:23" x14ac:dyDescent="0.25">
      <c r="T25" s="15"/>
      <c r="U25" s="15"/>
    </row>
    <row r="26" spans="2:23" x14ac:dyDescent="0.25">
      <c r="T26" s="15"/>
      <c r="U26" s="15"/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7"/>
  <sheetViews>
    <sheetView zoomScale="74" zoomScaleNormal="74" workbookViewId="0">
      <selection activeCell="J32" sqref="J32"/>
    </sheetView>
  </sheetViews>
  <sheetFormatPr defaultRowHeight="15" x14ac:dyDescent="0.25"/>
  <cols>
    <col min="1" max="1" width="8.140625" customWidth="1"/>
    <col min="2" max="2" width="8.42578125" customWidth="1"/>
    <col min="3" max="3" width="12.5703125" customWidth="1"/>
    <col min="4" max="4" width="13.14062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6.140625" customWidth="1"/>
    <col min="16" max="16" width="11.85546875" customWidth="1"/>
    <col min="17" max="17" width="19" customWidth="1"/>
    <col min="18" max="18" width="13.140625" customWidth="1"/>
    <col min="19" max="20" width="12.85546875" customWidth="1"/>
    <col min="21" max="21" width="13.85546875" customWidth="1"/>
    <col min="22" max="22" width="32.7109375" customWidth="1"/>
    <col min="23" max="23" width="31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37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30.75" customHeight="1" x14ac:dyDescent="0.25">
      <c r="B18" s="16">
        <v>1</v>
      </c>
      <c r="C18" s="17">
        <v>45565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50</v>
      </c>
      <c r="P18" s="16" t="s">
        <v>49</v>
      </c>
      <c r="Q18" s="16" t="s">
        <v>59</v>
      </c>
      <c r="R18" s="18">
        <f t="shared" ref="R18:R21" si="0">U18/T18</f>
        <v>5.0674999999999999</v>
      </c>
      <c r="S18" s="16" t="s">
        <v>60</v>
      </c>
      <c r="T18" s="40">
        <v>12</v>
      </c>
      <c r="U18" s="23">
        <v>60.81</v>
      </c>
      <c r="V18" s="21" t="s">
        <v>62</v>
      </c>
      <c r="W18" s="19" t="s">
        <v>85</v>
      </c>
    </row>
    <row r="19" spans="2:23" s="22" customFormat="1" ht="30.75" customHeight="1" x14ac:dyDescent="0.25">
      <c r="B19" s="16">
        <v>2</v>
      </c>
      <c r="C19" s="17">
        <v>45565</v>
      </c>
      <c r="D19" s="16" t="s">
        <v>49</v>
      </c>
      <c r="E19" s="16" t="s">
        <v>49</v>
      </c>
      <c r="F19" s="16" t="s">
        <v>49</v>
      </c>
      <c r="G19" s="16" t="s">
        <v>49</v>
      </c>
      <c r="H19" s="16" t="s">
        <v>49</v>
      </c>
      <c r="I19" s="16" t="s">
        <v>49</v>
      </c>
      <c r="J19" s="16" t="s">
        <v>49</v>
      </c>
      <c r="K19" s="16" t="s">
        <v>49</v>
      </c>
      <c r="L19" s="16" t="s">
        <v>49</v>
      </c>
      <c r="M19" s="16" t="s">
        <v>49</v>
      </c>
      <c r="N19" s="16" t="s">
        <v>49</v>
      </c>
      <c r="O19" s="16" t="s">
        <v>50</v>
      </c>
      <c r="P19" s="16" t="s">
        <v>49</v>
      </c>
      <c r="Q19" s="16" t="s">
        <v>59</v>
      </c>
      <c r="R19" s="18">
        <f t="shared" si="0"/>
        <v>4.7299999999999995</v>
      </c>
      <c r="S19" s="16" t="s">
        <v>60</v>
      </c>
      <c r="T19" s="40">
        <v>5</v>
      </c>
      <c r="U19" s="23">
        <v>23.65</v>
      </c>
      <c r="V19" s="21" t="s">
        <v>72</v>
      </c>
      <c r="W19" s="19" t="s">
        <v>86</v>
      </c>
    </row>
    <row r="20" spans="2:23" s="22" customFormat="1" ht="30.75" customHeight="1" x14ac:dyDescent="0.25">
      <c r="B20" s="16">
        <v>3</v>
      </c>
      <c r="C20" s="17">
        <v>45565</v>
      </c>
      <c r="D20" s="16" t="s">
        <v>49</v>
      </c>
      <c r="E20" s="16" t="s">
        <v>49</v>
      </c>
      <c r="F20" s="16" t="s">
        <v>49</v>
      </c>
      <c r="G20" s="16" t="s">
        <v>49</v>
      </c>
      <c r="H20" s="16" t="s">
        <v>49</v>
      </c>
      <c r="I20" s="16" t="s">
        <v>49</v>
      </c>
      <c r="J20" s="16" t="s">
        <v>49</v>
      </c>
      <c r="K20" s="16" t="s">
        <v>49</v>
      </c>
      <c r="L20" s="16" t="s">
        <v>49</v>
      </c>
      <c r="M20" s="16" t="s">
        <v>49</v>
      </c>
      <c r="N20" s="16" t="s">
        <v>49</v>
      </c>
      <c r="O20" s="16" t="s">
        <v>50</v>
      </c>
      <c r="P20" s="16" t="s">
        <v>49</v>
      </c>
      <c r="Q20" s="16" t="s">
        <v>59</v>
      </c>
      <c r="R20" s="18">
        <f t="shared" ref="R20" si="1">U20/T20</f>
        <v>5.63</v>
      </c>
      <c r="S20" s="16" t="s">
        <v>60</v>
      </c>
      <c r="T20" s="40">
        <v>1</v>
      </c>
      <c r="U20" s="23">
        <v>5.63</v>
      </c>
      <c r="V20" s="21" t="s">
        <v>75</v>
      </c>
      <c r="W20" s="19" t="s">
        <v>87</v>
      </c>
    </row>
    <row r="21" spans="2:23" s="22" customFormat="1" ht="30.75" customHeight="1" x14ac:dyDescent="0.25">
      <c r="B21" s="16">
        <v>4</v>
      </c>
      <c r="C21" s="17">
        <v>45565</v>
      </c>
      <c r="D21" s="16" t="s">
        <v>49</v>
      </c>
      <c r="E21" s="16" t="s">
        <v>49</v>
      </c>
      <c r="F21" s="16" t="s">
        <v>49</v>
      </c>
      <c r="G21" s="16" t="s">
        <v>49</v>
      </c>
      <c r="H21" s="16" t="s">
        <v>49</v>
      </c>
      <c r="I21" s="16" t="s">
        <v>49</v>
      </c>
      <c r="J21" s="16" t="s">
        <v>49</v>
      </c>
      <c r="K21" s="16" t="s">
        <v>49</v>
      </c>
      <c r="L21" s="16" t="s">
        <v>49</v>
      </c>
      <c r="M21" s="16" t="s">
        <v>49</v>
      </c>
      <c r="N21" s="16" t="s">
        <v>49</v>
      </c>
      <c r="O21" s="16" t="s">
        <v>50</v>
      </c>
      <c r="P21" s="16" t="s">
        <v>49</v>
      </c>
      <c r="Q21" s="16" t="s">
        <v>59</v>
      </c>
      <c r="R21" s="18">
        <f t="shared" si="0"/>
        <v>1.7939130434782609</v>
      </c>
      <c r="S21" s="16" t="s">
        <v>60</v>
      </c>
      <c r="T21" s="40">
        <v>23</v>
      </c>
      <c r="U21" s="23">
        <v>41.26</v>
      </c>
      <c r="V21" s="21" t="s">
        <v>69</v>
      </c>
      <c r="W21" s="19" t="s">
        <v>88</v>
      </c>
    </row>
    <row r="22" spans="2:23" s="22" customFormat="1" ht="30.75" customHeight="1" x14ac:dyDescent="0.25">
      <c r="B22" s="16">
        <v>5</v>
      </c>
      <c r="C22" s="17">
        <v>45565</v>
      </c>
      <c r="D22" s="16" t="s">
        <v>49</v>
      </c>
      <c r="E22" s="16" t="s">
        <v>49</v>
      </c>
      <c r="F22" s="16" t="s">
        <v>49</v>
      </c>
      <c r="G22" s="16" t="s">
        <v>49</v>
      </c>
      <c r="H22" s="16" t="s">
        <v>49</v>
      </c>
      <c r="I22" s="16" t="s">
        <v>49</v>
      </c>
      <c r="J22" s="16" t="s">
        <v>49</v>
      </c>
      <c r="K22" s="16" t="s">
        <v>49</v>
      </c>
      <c r="L22" s="16" t="s">
        <v>49</v>
      </c>
      <c r="M22" s="16" t="s">
        <v>49</v>
      </c>
      <c r="N22" s="16" t="s">
        <v>49</v>
      </c>
      <c r="O22" s="16" t="s">
        <v>50</v>
      </c>
      <c r="P22" s="16" t="s">
        <v>49</v>
      </c>
      <c r="Q22" s="16" t="s">
        <v>59</v>
      </c>
      <c r="R22" s="18">
        <f t="shared" ref="R22:R24" si="2">U22/T22</f>
        <v>5.8</v>
      </c>
      <c r="S22" s="16" t="s">
        <v>60</v>
      </c>
      <c r="T22" s="40">
        <v>1</v>
      </c>
      <c r="U22" s="23">
        <v>5.8</v>
      </c>
      <c r="V22" s="21" t="s">
        <v>73</v>
      </c>
      <c r="W22" s="19" t="s">
        <v>89</v>
      </c>
    </row>
    <row r="23" spans="2:23" s="22" customFormat="1" ht="30.75" customHeight="1" x14ac:dyDescent="0.25">
      <c r="B23" s="16">
        <v>6</v>
      </c>
      <c r="C23" s="17">
        <v>45565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16" t="s">
        <v>49</v>
      </c>
      <c r="O23" s="16" t="s">
        <v>50</v>
      </c>
      <c r="P23" s="16" t="s">
        <v>49</v>
      </c>
      <c r="Q23" s="16" t="s">
        <v>63</v>
      </c>
      <c r="R23" s="18">
        <f t="shared" ref="R23" si="3">U23/T23</f>
        <v>2.5290909090909093</v>
      </c>
      <c r="S23" s="16" t="s">
        <v>60</v>
      </c>
      <c r="T23" s="40">
        <v>11</v>
      </c>
      <c r="U23" s="18">
        <v>27.82</v>
      </c>
      <c r="V23" s="19" t="s">
        <v>71</v>
      </c>
      <c r="W23" s="19" t="s">
        <v>80</v>
      </c>
    </row>
    <row r="24" spans="2:23" s="22" customFormat="1" ht="30.75" customHeight="1" x14ac:dyDescent="0.25">
      <c r="B24" s="16">
        <v>7</v>
      </c>
      <c r="C24" s="17">
        <v>45565</v>
      </c>
      <c r="D24" s="16" t="s">
        <v>49</v>
      </c>
      <c r="E24" s="16" t="s">
        <v>49</v>
      </c>
      <c r="F24" s="16" t="s">
        <v>49</v>
      </c>
      <c r="G24" s="16" t="s">
        <v>49</v>
      </c>
      <c r="H24" s="16" t="s">
        <v>49</v>
      </c>
      <c r="I24" s="16" t="s">
        <v>49</v>
      </c>
      <c r="J24" s="16" t="s">
        <v>49</v>
      </c>
      <c r="K24" s="16" t="s">
        <v>49</v>
      </c>
      <c r="L24" s="16" t="s">
        <v>49</v>
      </c>
      <c r="M24" s="16" t="s">
        <v>49</v>
      </c>
      <c r="N24" s="16" t="s">
        <v>49</v>
      </c>
      <c r="O24" s="16" t="s">
        <v>50</v>
      </c>
      <c r="P24" s="16" t="s">
        <v>49</v>
      </c>
      <c r="Q24" s="16" t="s">
        <v>63</v>
      </c>
      <c r="R24" s="18">
        <f t="shared" si="2"/>
        <v>4.7124999999999995</v>
      </c>
      <c r="S24" s="16" t="s">
        <v>60</v>
      </c>
      <c r="T24" s="40">
        <v>12</v>
      </c>
      <c r="U24" s="18">
        <v>56.55</v>
      </c>
      <c r="V24" s="19" t="s">
        <v>67</v>
      </c>
      <c r="W24" s="19" t="s">
        <v>79</v>
      </c>
    </row>
    <row r="25" spans="2:23" s="22" customFormat="1" ht="30.75" customHeight="1" x14ac:dyDescent="0.25">
      <c r="B25" s="16">
        <v>8</v>
      </c>
      <c r="C25" s="17">
        <v>45565</v>
      </c>
      <c r="D25" s="16" t="s">
        <v>49</v>
      </c>
      <c r="E25" s="16" t="s">
        <v>49</v>
      </c>
      <c r="F25" s="16" t="s">
        <v>49</v>
      </c>
      <c r="G25" s="16" t="s">
        <v>49</v>
      </c>
      <c r="H25" s="16" t="s">
        <v>49</v>
      </c>
      <c r="I25" s="16" t="s">
        <v>49</v>
      </c>
      <c r="J25" s="16" t="s">
        <v>49</v>
      </c>
      <c r="K25" s="16" t="s">
        <v>49</v>
      </c>
      <c r="L25" s="16" t="s">
        <v>49</v>
      </c>
      <c r="M25" s="16" t="s">
        <v>49</v>
      </c>
      <c r="N25" s="16" t="s">
        <v>49</v>
      </c>
      <c r="O25" s="16" t="s">
        <v>50</v>
      </c>
      <c r="P25" s="16" t="s">
        <v>49</v>
      </c>
      <c r="Q25" s="16" t="s">
        <v>63</v>
      </c>
      <c r="R25" s="18">
        <f t="shared" ref="R25" si="4">U25/T25</f>
        <v>11.52</v>
      </c>
      <c r="S25" s="16" t="s">
        <v>60</v>
      </c>
      <c r="T25" s="40">
        <v>1</v>
      </c>
      <c r="U25" s="18">
        <v>11.52</v>
      </c>
      <c r="V25" s="19" t="s">
        <v>70</v>
      </c>
      <c r="W25" s="19" t="s">
        <v>90</v>
      </c>
    </row>
    <row r="26" spans="2:23" s="24" customFormat="1" ht="30.75" customHeight="1" x14ac:dyDescent="0.25">
      <c r="B26" s="25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7"/>
      <c r="S26" s="25"/>
      <c r="T26" s="28"/>
      <c r="U26" s="29"/>
      <c r="V26" s="30"/>
      <c r="W26" s="31"/>
    </row>
    <row r="27" spans="2:23" x14ac:dyDescent="0.25">
      <c r="B27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21"/>
  <sheetViews>
    <sheetView zoomScale="84" zoomScaleNormal="84" workbookViewId="0">
      <selection activeCell="O29" sqref="O29"/>
    </sheetView>
  </sheetViews>
  <sheetFormatPr defaultRowHeight="15" x14ac:dyDescent="0.25"/>
  <cols>
    <col min="1" max="1" width="2.710937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38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1"/>
  <sheetViews>
    <sheetView zoomScale="82" zoomScaleNormal="82" workbookViewId="0">
      <selection activeCell="M35" sqref="M35"/>
    </sheetView>
  </sheetViews>
  <sheetFormatPr defaultRowHeight="15" x14ac:dyDescent="0.25"/>
  <cols>
    <col min="1" max="1" width="2.28515625" customWidth="1"/>
    <col min="2" max="2" width="10.5703125" customWidth="1"/>
    <col min="3" max="3" width="12.5703125" customWidth="1"/>
    <col min="4" max="7" width="11.140625" customWidth="1"/>
    <col min="8" max="8" width="13.5703125" customWidth="1"/>
    <col min="9" max="9" width="15.5703125" customWidth="1"/>
    <col min="10" max="11" width="14" customWidth="1"/>
    <col min="12" max="15" width="15.5703125" customWidth="1"/>
    <col min="16" max="16" width="11.85546875" customWidth="1"/>
    <col min="17" max="17" width="25" customWidth="1"/>
    <col min="18" max="18" width="12.140625" customWidth="1"/>
    <col min="19" max="20" width="12.85546875" customWidth="1"/>
    <col min="21" max="21" width="13.85546875" customWidth="1"/>
    <col min="22" max="22" width="27" customWidth="1"/>
    <col min="23" max="23" width="21.2851562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39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63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25.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1"/>
  <sheetViews>
    <sheetView zoomScale="84" zoomScaleNormal="84" workbookViewId="0">
      <selection activeCell="W5" sqref="W5"/>
    </sheetView>
  </sheetViews>
  <sheetFormatPr defaultRowHeight="15" x14ac:dyDescent="0.25"/>
  <cols>
    <col min="1" max="1" width="4.42578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40</v>
      </c>
      <c r="L6" s="4"/>
      <c r="W6" s="11" t="s">
        <v>34</v>
      </c>
    </row>
    <row r="7" spans="2:23" ht="15.75" x14ac:dyDescent="0.25"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20"/>
  <sheetViews>
    <sheetView zoomScale="84" zoomScaleNormal="84" workbookViewId="0">
      <selection activeCell="W5" sqref="W5"/>
    </sheetView>
  </sheetViews>
  <sheetFormatPr defaultRowHeight="15" x14ac:dyDescent="0.25"/>
  <cols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43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x14ac:dyDescent="0.25">
      <c r="B20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21"/>
  <sheetViews>
    <sheetView zoomScale="80" zoomScaleNormal="80" workbookViewId="0">
      <selection activeCell="W5" sqref="W5"/>
    </sheetView>
  </sheetViews>
  <sheetFormatPr defaultRowHeight="15" x14ac:dyDescent="0.25"/>
  <cols>
    <col min="1" max="1" width="4.5703125" customWidth="1"/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7.5703125" customWidth="1"/>
    <col min="18" max="18" width="13.140625" customWidth="1"/>
    <col min="19" max="20" width="12.85546875" customWidth="1"/>
    <col min="21" max="21" width="13.85546875" customWidth="1"/>
    <col min="22" max="22" width="32.140625" customWidth="1"/>
    <col min="23" max="23" width="21.8554687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42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22" customFormat="1" ht="21.75" customHeight="1" x14ac:dyDescent="0.25">
      <c r="B18" s="16" t="s">
        <v>49</v>
      </c>
      <c r="C18" s="16" t="s">
        <v>49</v>
      </c>
      <c r="D18" s="16" t="s">
        <v>49</v>
      </c>
      <c r="E18" s="16" t="s">
        <v>49</v>
      </c>
      <c r="F18" s="16" t="s">
        <v>49</v>
      </c>
      <c r="G18" s="16" t="s">
        <v>49</v>
      </c>
      <c r="H18" s="16" t="s">
        <v>49</v>
      </c>
      <c r="I18" s="16" t="s">
        <v>49</v>
      </c>
      <c r="J18" s="16" t="s">
        <v>49</v>
      </c>
      <c r="K18" s="16" t="s">
        <v>49</v>
      </c>
      <c r="L18" s="16" t="s">
        <v>49</v>
      </c>
      <c r="M18" s="16" t="s">
        <v>49</v>
      </c>
      <c r="N18" s="16" t="s">
        <v>49</v>
      </c>
      <c r="O18" s="16" t="s">
        <v>49</v>
      </c>
      <c r="P18" s="16" t="s">
        <v>49</v>
      </c>
      <c r="Q18" s="16" t="s">
        <v>49</v>
      </c>
      <c r="R18" s="16" t="s">
        <v>49</v>
      </c>
      <c r="S18" s="16" t="s">
        <v>49</v>
      </c>
      <c r="T18" s="16" t="s">
        <v>49</v>
      </c>
      <c r="U18" s="16" t="s">
        <v>49</v>
      </c>
      <c r="V18" s="16" t="s">
        <v>49</v>
      </c>
      <c r="W18" s="16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21"/>
  <sheetViews>
    <sheetView zoomScale="84" zoomScaleNormal="84" workbookViewId="0">
      <selection activeCell="W5" sqref="W5"/>
    </sheetView>
  </sheetViews>
  <sheetFormatPr defaultRowHeight="15" x14ac:dyDescent="0.25"/>
  <cols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44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21"/>
  <sheetViews>
    <sheetView zoomScale="79" zoomScaleNormal="79" workbookViewId="0">
      <selection activeCell="R28" sqref="P28:R29"/>
    </sheetView>
  </sheetViews>
  <sheetFormatPr defaultRowHeight="15" x14ac:dyDescent="0.25"/>
  <cols>
    <col min="3" max="3" width="12.5703125" customWidth="1"/>
    <col min="4" max="4" width="13.7109375" customWidth="1"/>
    <col min="5" max="5" width="13.5703125" customWidth="1"/>
    <col min="6" max="6" width="12.5703125" customWidth="1"/>
    <col min="7" max="7" width="12.85546875" customWidth="1"/>
    <col min="8" max="8" width="13.5703125" customWidth="1"/>
    <col min="9" max="9" width="13.28515625" customWidth="1"/>
    <col min="10" max="10" width="13" customWidth="1"/>
    <col min="11" max="11" width="13.5703125" customWidth="1"/>
    <col min="12" max="12" width="14.42578125" customWidth="1"/>
    <col min="13" max="13" width="15.42578125" customWidth="1"/>
    <col min="14" max="14" width="15.5703125" customWidth="1"/>
    <col min="15" max="15" width="17.5703125" customWidth="1"/>
    <col min="16" max="16" width="11.85546875" customWidth="1"/>
    <col min="17" max="17" width="12.5703125" customWidth="1"/>
    <col min="18" max="18" width="13.140625" customWidth="1"/>
    <col min="19" max="20" width="12.85546875" customWidth="1"/>
    <col min="21" max="21" width="13.85546875" customWidth="1"/>
    <col min="22" max="22" width="14" customWidth="1"/>
    <col min="23" max="23" width="15" customWidth="1"/>
  </cols>
  <sheetData>
    <row r="1" spans="2:23" x14ac:dyDescent="0.25">
      <c r="W1" s="7"/>
    </row>
    <row r="2" spans="2:23" ht="15.75" x14ac:dyDescent="0.25">
      <c r="W2" s="1" t="s">
        <v>0</v>
      </c>
    </row>
    <row r="3" spans="2:23" x14ac:dyDescent="0.25">
      <c r="W3" s="2" t="s">
        <v>1</v>
      </c>
    </row>
    <row r="4" spans="2:23" ht="15.75" x14ac:dyDescent="0.25">
      <c r="B4" s="4"/>
      <c r="W4" s="1" t="s">
        <v>74</v>
      </c>
    </row>
    <row r="5" spans="2:23" s="3" customFormat="1" ht="15.75" x14ac:dyDescent="0.25">
      <c r="L5" s="1"/>
      <c r="W5" s="10" t="s">
        <v>33</v>
      </c>
    </row>
    <row r="6" spans="2:23" s="3" customFormat="1" ht="15.75" x14ac:dyDescent="0.25">
      <c r="B6" s="3" t="s">
        <v>45</v>
      </c>
      <c r="D6" s="13"/>
      <c r="L6" s="4"/>
      <c r="W6" s="11" t="s">
        <v>34</v>
      </c>
    </row>
    <row r="7" spans="2:23" ht="15.75" x14ac:dyDescent="0.25">
      <c r="D7" s="12"/>
      <c r="L7" s="4"/>
      <c r="W7" s="6"/>
    </row>
    <row r="8" spans="2:23" ht="15.75" x14ac:dyDescent="0.25">
      <c r="B8" s="13" t="str">
        <f>'(1) Приобретение электроэнергии'!B8</f>
        <v>октябрь 2024 г.</v>
      </c>
      <c r="L8" s="5" t="s">
        <v>2</v>
      </c>
    </row>
    <row r="9" spans="2:23" ht="15.75" x14ac:dyDescent="0.25">
      <c r="B9" s="12" t="s">
        <v>41</v>
      </c>
      <c r="L9" s="5" t="s">
        <v>48</v>
      </c>
    </row>
    <row r="10" spans="2:23" x14ac:dyDescent="0.25">
      <c r="L10" s="8" t="s">
        <v>35</v>
      </c>
    </row>
    <row r="11" spans="2:23" ht="15.75" x14ac:dyDescent="0.25">
      <c r="B11" s="4"/>
    </row>
    <row r="12" spans="2:23" s="7" customFormat="1" ht="15.75" x14ac:dyDescent="0.25">
      <c r="B12" s="46" t="s">
        <v>3</v>
      </c>
      <c r="C12" s="46" t="s">
        <v>4</v>
      </c>
      <c r="D12" s="46" t="s">
        <v>5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6</v>
      </c>
      <c r="R12" s="46" t="s">
        <v>7</v>
      </c>
      <c r="S12" s="46" t="s">
        <v>8</v>
      </c>
      <c r="T12" s="46" t="s">
        <v>9</v>
      </c>
      <c r="U12" s="46" t="s">
        <v>10</v>
      </c>
      <c r="V12" s="46" t="s">
        <v>11</v>
      </c>
      <c r="W12" s="46" t="s">
        <v>12</v>
      </c>
    </row>
    <row r="13" spans="2:23" s="7" customFormat="1" ht="15.75" x14ac:dyDescent="0.25">
      <c r="B13" s="46"/>
      <c r="C13" s="46"/>
      <c r="D13" s="46" t="s">
        <v>13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 t="s">
        <v>14</v>
      </c>
      <c r="P13" s="46"/>
      <c r="Q13" s="46"/>
      <c r="R13" s="46"/>
      <c r="S13" s="46"/>
      <c r="T13" s="46"/>
      <c r="U13" s="46"/>
      <c r="V13" s="46"/>
      <c r="W13" s="46"/>
    </row>
    <row r="14" spans="2:23" s="7" customFormat="1" ht="15.75" x14ac:dyDescent="0.25">
      <c r="B14" s="46"/>
      <c r="C14" s="46"/>
      <c r="D14" s="46" t="s">
        <v>15</v>
      </c>
      <c r="E14" s="46"/>
      <c r="F14" s="46"/>
      <c r="G14" s="46"/>
      <c r="H14" s="46"/>
      <c r="I14" s="46"/>
      <c r="J14" s="46"/>
      <c r="K14" s="46"/>
      <c r="L14" s="46"/>
      <c r="M14" s="46"/>
      <c r="N14" s="46" t="s">
        <v>16</v>
      </c>
      <c r="O14" s="46"/>
      <c r="P14" s="46"/>
      <c r="Q14" s="46"/>
      <c r="R14" s="46"/>
      <c r="S14" s="46"/>
      <c r="T14" s="46"/>
      <c r="U14" s="46"/>
      <c r="V14" s="46"/>
      <c r="W14" s="46"/>
    </row>
    <row r="15" spans="2:23" s="7" customFormat="1" ht="31.5" customHeight="1" x14ac:dyDescent="0.25">
      <c r="B15" s="46"/>
      <c r="C15" s="46"/>
      <c r="D15" s="46" t="s">
        <v>17</v>
      </c>
      <c r="E15" s="46"/>
      <c r="F15" s="46"/>
      <c r="G15" s="46" t="s">
        <v>18</v>
      </c>
      <c r="H15" s="46"/>
      <c r="I15" s="46"/>
      <c r="J15" s="46" t="s">
        <v>19</v>
      </c>
      <c r="K15" s="46"/>
      <c r="L15" s="46" t="s">
        <v>20</v>
      </c>
      <c r="M15" s="46"/>
      <c r="N15" s="46"/>
      <c r="O15" s="46" t="s">
        <v>21</v>
      </c>
      <c r="P15" s="46" t="s">
        <v>22</v>
      </c>
      <c r="Q15" s="46"/>
      <c r="R15" s="46"/>
      <c r="S15" s="46"/>
      <c r="T15" s="46"/>
      <c r="U15" s="46"/>
      <c r="V15" s="46"/>
      <c r="W15" s="46"/>
    </row>
    <row r="16" spans="2:23" s="7" customFormat="1" ht="78.75" x14ac:dyDescent="0.25">
      <c r="B16" s="46"/>
      <c r="C16" s="46"/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  <c r="M16" s="9" t="s">
        <v>32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2:23" s="7" customFormat="1" ht="15.75" x14ac:dyDescent="0.25"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9">
        <v>16</v>
      </c>
      <c r="R17" s="9">
        <v>17</v>
      </c>
      <c r="S17" s="9">
        <v>18</v>
      </c>
      <c r="T17" s="9">
        <v>19</v>
      </c>
      <c r="U17" s="9">
        <v>20</v>
      </c>
      <c r="V17" s="9">
        <v>21</v>
      </c>
      <c r="W17" s="9">
        <v>22</v>
      </c>
    </row>
    <row r="18" spans="2:23" s="7" customFormat="1" ht="32.25" customHeight="1" x14ac:dyDescent="0.25">
      <c r="B18" s="9" t="s">
        <v>49</v>
      </c>
      <c r="C18" s="9" t="s">
        <v>49</v>
      </c>
      <c r="D18" s="9" t="s">
        <v>49</v>
      </c>
      <c r="E18" s="9" t="s">
        <v>49</v>
      </c>
      <c r="F18" s="9" t="s">
        <v>49</v>
      </c>
      <c r="G18" s="9" t="s">
        <v>49</v>
      </c>
      <c r="H18" s="9" t="s">
        <v>49</v>
      </c>
      <c r="I18" s="9" t="s">
        <v>49</v>
      </c>
      <c r="J18" s="9" t="s">
        <v>49</v>
      </c>
      <c r="K18" s="9" t="s">
        <v>49</v>
      </c>
      <c r="L18" s="9" t="s">
        <v>49</v>
      </c>
      <c r="M18" s="9" t="s">
        <v>49</v>
      </c>
      <c r="N18" s="9" t="s">
        <v>49</v>
      </c>
      <c r="O18" s="9" t="s">
        <v>49</v>
      </c>
      <c r="P18" s="9" t="s">
        <v>49</v>
      </c>
      <c r="Q18" s="9" t="s">
        <v>49</v>
      </c>
      <c r="R18" s="9" t="s">
        <v>49</v>
      </c>
      <c r="S18" s="9" t="s">
        <v>49</v>
      </c>
      <c r="T18" s="9" t="s">
        <v>49</v>
      </c>
      <c r="U18" s="9" t="s">
        <v>49</v>
      </c>
      <c r="V18" s="9" t="s">
        <v>49</v>
      </c>
      <c r="W18" s="9" t="s">
        <v>49</v>
      </c>
    </row>
    <row r="19" spans="2:23" s="7" customFormat="1" ht="32.2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2:23" s="7" customFormat="1" ht="32.2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2:23" x14ac:dyDescent="0.25">
      <c r="B21" t="str">
        <f>'(1) Приобретение электроэнергии'!B21</f>
        <v>* Информация представлена при наличии документов по состоянию на 10.11.2024</v>
      </c>
    </row>
  </sheetData>
  <mergeCells count="20">
    <mergeCell ref="B12:B16"/>
    <mergeCell ref="C12:C16"/>
    <mergeCell ref="D12:P12"/>
    <mergeCell ref="Q12:Q16"/>
    <mergeCell ref="R12:R16"/>
    <mergeCell ref="J15:K15"/>
    <mergeCell ref="L15:M15"/>
    <mergeCell ref="O15:O16"/>
    <mergeCell ref="P15:P16"/>
    <mergeCell ref="T12:T16"/>
    <mergeCell ref="U12:U16"/>
    <mergeCell ref="V12:V16"/>
    <mergeCell ref="W12:W16"/>
    <mergeCell ref="D13:N13"/>
    <mergeCell ref="O13:P14"/>
    <mergeCell ref="D14:M14"/>
    <mergeCell ref="N14:N16"/>
    <mergeCell ref="D15:F15"/>
    <mergeCell ref="G15:I15"/>
    <mergeCell ref="S12:S16"/>
  </mergeCells>
  <hyperlinks>
    <hyperlink ref="W3" location="sub_0" display="sub_0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44</vt:i4>
      </vt:variant>
    </vt:vector>
  </HeadingPairs>
  <TitlesOfParts>
    <vt:vector size="55" baseType="lpstr">
      <vt:lpstr>(1) Приобретение электроэнергии</vt:lpstr>
      <vt:lpstr>(2) Вспомогательные материалы</vt:lpstr>
      <vt:lpstr>(3) Капитальный ремонт</vt:lpstr>
      <vt:lpstr>(4) Приобретение оборудования</vt:lpstr>
      <vt:lpstr>(5) Страхование</vt:lpstr>
      <vt:lpstr>(6) Лизинг</vt:lpstr>
      <vt:lpstr>(7) Диагн. и эксперт. пром. без</vt:lpstr>
      <vt:lpstr>(8) НИОКР</vt:lpstr>
      <vt:lpstr>(9) Тех.обслуж. и тек. ремонт</vt:lpstr>
      <vt:lpstr>(10) Услуги произв. назначения</vt:lpstr>
      <vt:lpstr>(11) Приобретение ГСМ</vt:lpstr>
      <vt:lpstr>'(1) Приобретение электроэнергии'!OLE_LINK1</vt:lpstr>
      <vt:lpstr>'(10) Услуги произв. назначения'!OLE_LINK1</vt:lpstr>
      <vt:lpstr>'(11) Приобретение ГСМ'!OLE_LINK1</vt:lpstr>
      <vt:lpstr>'(2) Вспомогательные материалы'!OLE_LINK1</vt:lpstr>
      <vt:lpstr>'(3) Капитальный ремонт'!OLE_LINK1</vt:lpstr>
      <vt:lpstr>'(4) Приобретение оборудования'!OLE_LINK1</vt:lpstr>
      <vt:lpstr>'(5) Страхование'!OLE_LINK1</vt:lpstr>
      <vt:lpstr>'(6) Лизинг'!OLE_LINK1</vt:lpstr>
      <vt:lpstr>'(7) Диагн. и эксперт. пром. без'!OLE_LINK1</vt:lpstr>
      <vt:lpstr>'(8) НИОКР'!OLE_LINK1</vt:lpstr>
      <vt:lpstr>'(9) Тех.обслуж. и тек. ремонт'!OLE_LINK1</vt:lpstr>
      <vt:lpstr>'(1) Приобретение электроэнергии'!sub_10000</vt:lpstr>
      <vt:lpstr>'(10) Услуги произв. назначения'!sub_10000</vt:lpstr>
      <vt:lpstr>'(11) Приобретение ГСМ'!sub_10000</vt:lpstr>
      <vt:lpstr>'(2) Вспомогательные материалы'!sub_10000</vt:lpstr>
      <vt:lpstr>'(3) Капитальный ремонт'!sub_10000</vt:lpstr>
      <vt:lpstr>'(4) Приобретение оборудования'!sub_10000</vt:lpstr>
      <vt:lpstr>'(5) Страхование'!sub_10000</vt:lpstr>
      <vt:lpstr>'(6) Лизинг'!sub_10000</vt:lpstr>
      <vt:lpstr>'(7) Диагн. и эксперт. пром. без'!sub_10000</vt:lpstr>
      <vt:lpstr>'(8) НИОКР'!sub_10000</vt:lpstr>
      <vt:lpstr>'(9) Тех.обслуж. и тек. ремонт'!sub_10000</vt:lpstr>
      <vt:lpstr>'(1) Приобретение электроэнергии'!sub_10001</vt:lpstr>
      <vt:lpstr>'(10) Услуги произв. назначения'!sub_10001</vt:lpstr>
      <vt:lpstr>'(11) Приобретение ГСМ'!sub_10001</vt:lpstr>
      <vt:lpstr>'(2) Вспомогательные материалы'!sub_10001</vt:lpstr>
      <vt:lpstr>'(3) Капитальный ремонт'!sub_10001</vt:lpstr>
      <vt:lpstr>'(4) Приобретение оборудования'!sub_10001</vt:lpstr>
      <vt:lpstr>'(5) Страхование'!sub_10001</vt:lpstr>
      <vt:lpstr>'(6) Лизинг'!sub_10001</vt:lpstr>
      <vt:lpstr>'(7) Диагн. и эксперт. пром. без'!sub_10001</vt:lpstr>
      <vt:lpstr>'(8) НИОКР'!sub_10001</vt:lpstr>
      <vt:lpstr>'(9) Тех.обслуж. и тек. ремонт'!sub_10001</vt:lpstr>
      <vt:lpstr>'(1) Приобретение электроэнергии'!sub_10011</vt:lpstr>
      <vt:lpstr>'(10) Услуги произв. назначения'!sub_10011</vt:lpstr>
      <vt:lpstr>'(11) Приобретение ГСМ'!sub_10011</vt:lpstr>
      <vt:lpstr>'(2) Вспомогательные материалы'!sub_10011</vt:lpstr>
      <vt:lpstr>'(3) Капитальный ремонт'!sub_10011</vt:lpstr>
      <vt:lpstr>'(4) Приобретение оборудования'!sub_10011</vt:lpstr>
      <vt:lpstr>'(5) Страхование'!sub_10011</vt:lpstr>
      <vt:lpstr>'(6) Лизинг'!sub_10011</vt:lpstr>
      <vt:lpstr>'(7) Диагн. и эксперт. пром. без'!sub_10011</vt:lpstr>
      <vt:lpstr>'(8) НИОКР'!sub_10011</vt:lpstr>
      <vt:lpstr>'(9) Тех.обслуж. и тек. ремонт'!sub_10011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2024-11-10T10:48:07Z</dcterms:modified>
</cp:coreProperties>
</file>