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filterPrivacy="1" checkCompatibility="1" defaultThemeVersion="124226"/>
  <xr:revisionPtr revIDLastSave="0" documentId="13_ncr:1_{038C93C4-94FF-4867-ADC9-4C726B2DF66E}" xr6:coauthVersionLast="47" xr6:coauthVersionMax="47" xr10:uidLastSave="{00000000-0000-0000-0000-000000000000}"/>
  <bookViews>
    <workbookView xWindow="-120" yWindow="-120" windowWidth="29040" windowHeight="15840" tabRatio="941" firstSheet="2" activeTab="10" xr2:uid="{00000000-000D-0000-FFFF-FFFF00000000}"/>
  </bookViews>
  <sheets>
    <sheet name="(1) Приобретение электроэнергии" sheetId="1" r:id="rId1"/>
    <sheet name="(2) Вспомогательные материалы" sheetId="4" r:id="rId2"/>
    <sheet name="(3) Капитальный ремонт" sheetId="5" r:id="rId3"/>
    <sheet name="(4) Приобретение оборудования" sheetId="6" r:id="rId4"/>
    <sheet name="(5) Страхование" sheetId="7" r:id="rId5"/>
    <sheet name="(6) Лизинг" sheetId="8" r:id="rId6"/>
    <sheet name="(7) Диагн. и эксперт. пром. без" sheetId="9" r:id="rId7"/>
    <sheet name="(8) НИОКР" sheetId="10" r:id="rId8"/>
    <sheet name="(9) Тех.обслуж. и тек. ремонт" sheetId="11" r:id="rId9"/>
    <sheet name="(10) Услуги произв. назначения" sheetId="12" r:id="rId10"/>
    <sheet name="(11) Приобретение ГСМ" sheetId="13" r:id="rId11"/>
  </sheets>
  <definedNames>
    <definedName name="OLE_LINK1" localSheetId="0">'(1) Приобретение электроэнергии'!$W$2</definedName>
    <definedName name="OLE_LINK1" localSheetId="9">'(10) Услуги произв. назначения'!$W$2</definedName>
    <definedName name="OLE_LINK1" localSheetId="10">'(11) Приобретение ГСМ'!$W$2</definedName>
    <definedName name="OLE_LINK1" localSheetId="1">'(2) Вспомогательные материалы'!$W$2</definedName>
    <definedName name="OLE_LINK1" localSheetId="2">'(3) Капитальный ремонт'!$W$2</definedName>
    <definedName name="OLE_LINK1" localSheetId="3">'(4) Приобретение оборудования'!$W$2</definedName>
    <definedName name="OLE_LINK1" localSheetId="4">'(5) Страхование'!$W$2</definedName>
    <definedName name="OLE_LINK1" localSheetId="5">'(6) Лизинг'!$W$2</definedName>
    <definedName name="OLE_LINK1" localSheetId="6">'(7) Диагн. и эксперт. пром. без'!$W$2</definedName>
    <definedName name="OLE_LINK1" localSheetId="7">'(8) НИОКР'!$W$2</definedName>
    <definedName name="OLE_LINK1" localSheetId="8">'(9) Тех.обслуж. и тек. ремонт'!$W$2</definedName>
    <definedName name="sub_10000" localSheetId="0">'(1) Приобретение электроэнергии'!$W$2</definedName>
    <definedName name="sub_10000" localSheetId="9">'(10) Услуги произв. назначения'!$W$2</definedName>
    <definedName name="sub_10000" localSheetId="10">'(11) Приобретение ГСМ'!$W$2</definedName>
    <definedName name="sub_10000" localSheetId="1">'(2) Вспомогательные материалы'!$W$2</definedName>
    <definedName name="sub_10000" localSheetId="2">'(3) Капитальный ремонт'!$W$2</definedName>
    <definedName name="sub_10000" localSheetId="3">'(4) Приобретение оборудования'!$W$2</definedName>
    <definedName name="sub_10000" localSheetId="4">'(5) Страхование'!$W$2</definedName>
    <definedName name="sub_10000" localSheetId="5">'(6) Лизинг'!$W$2</definedName>
    <definedName name="sub_10000" localSheetId="6">'(7) Диагн. и эксперт. пром. без'!$W$2</definedName>
    <definedName name="sub_10000" localSheetId="7">'(8) НИОКР'!$W$2</definedName>
    <definedName name="sub_10000" localSheetId="8">'(9) Тех.обслуж. и тек. ремонт'!$W$2</definedName>
    <definedName name="sub_10001" localSheetId="0">'(1) Приобретение электроэнергии'!$L$5</definedName>
    <definedName name="sub_10001" localSheetId="9">'(10) Услуги произв. назначения'!$L$5</definedName>
    <definedName name="sub_10001" localSheetId="10">'(11) Приобретение ГСМ'!$L$5</definedName>
    <definedName name="sub_10001" localSheetId="1">'(2) Вспомогательные материалы'!$L$5</definedName>
    <definedName name="sub_10001" localSheetId="2">'(3) Капитальный ремонт'!$L$5</definedName>
    <definedName name="sub_10001" localSheetId="3">'(4) Приобретение оборудования'!$L$5</definedName>
    <definedName name="sub_10001" localSheetId="4">'(5) Страхование'!$L$5</definedName>
    <definedName name="sub_10001" localSheetId="5">'(6) Лизинг'!$L$5</definedName>
    <definedName name="sub_10001" localSheetId="6">'(7) Диагн. и эксперт. пром. без'!$L$5</definedName>
    <definedName name="sub_10001" localSheetId="7">'(8) НИОКР'!$L$5</definedName>
    <definedName name="sub_10001" localSheetId="8">'(9) Тех.обслуж. и тек. ремонт'!$L$5</definedName>
    <definedName name="sub_10011" localSheetId="0">'(1) Приобретение электроэнергии'!$B$12</definedName>
    <definedName name="sub_10011" localSheetId="9">'(10) Услуги произв. назначения'!$B$12</definedName>
    <definedName name="sub_10011" localSheetId="10">'(11) Приобретение ГСМ'!$B$12</definedName>
    <definedName name="sub_10011" localSheetId="1">'(2) Вспомогательные материалы'!$B$12</definedName>
    <definedName name="sub_10011" localSheetId="2">'(3) Капитальный ремонт'!$B$12</definedName>
    <definedName name="sub_10011" localSheetId="3">'(4) Приобретение оборудования'!$B$12</definedName>
    <definedName name="sub_10011" localSheetId="4">'(5) Страхование'!$B$12</definedName>
    <definedName name="sub_10011" localSheetId="5">'(6) Лизинг'!$B$12</definedName>
    <definedName name="sub_10011" localSheetId="6">'(7) Диагн. и эксперт. пром. без'!$B$12</definedName>
    <definedName name="sub_10011" localSheetId="7">'(8) НИОКР'!$B$12</definedName>
    <definedName name="sub_10011" localSheetId="8">'(9) Тех.обслуж. и тек. ремонт'!$B$12</definedName>
  </definedNames>
  <calcPr calcId="191029"/>
</workbook>
</file>

<file path=xl/calcChain.xml><?xml version="1.0" encoding="utf-8"?>
<calcChain xmlns="http://schemas.openxmlformats.org/spreadsheetml/2006/main">
  <c r="R20" i="12" l="1"/>
  <c r="R35" i="12" l="1"/>
  <c r="U39" i="12" l="1"/>
  <c r="R26" i="12"/>
  <c r="U25" i="12"/>
  <c r="R42" i="12" l="1"/>
  <c r="R31" i="12" l="1"/>
  <c r="R21" i="12"/>
  <c r="R33" i="12" l="1"/>
  <c r="R28" i="12" l="1"/>
  <c r="R27" i="12"/>
  <c r="R20" i="4" l="1"/>
  <c r="R32" i="12"/>
  <c r="R29" i="12" l="1"/>
  <c r="R25" i="12" l="1"/>
  <c r="R40" i="12"/>
  <c r="R34" i="12"/>
  <c r="R18" i="4"/>
  <c r="R22" i="4" l="1"/>
  <c r="R23" i="12"/>
  <c r="R30" i="12" l="1"/>
  <c r="R24" i="12" l="1"/>
  <c r="R43" i="12" l="1"/>
  <c r="R19" i="1" l="1"/>
  <c r="R21" i="4" l="1"/>
  <c r="R38" i="12" l="1"/>
  <c r="R23" i="4" l="1"/>
  <c r="R36" i="12" l="1"/>
  <c r="R37" i="12"/>
  <c r="R19" i="12" l="1"/>
  <c r="R19" i="4" l="1"/>
  <c r="R22" i="12" l="1"/>
  <c r="R18" i="12" l="1"/>
  <c r="R41" i="12" l="1"/>
  <c r="R18" i="13" l="1"/>
  <c r="R45" i="12" l="1"/>
  <c r="R44" i="12"/>
  <c r="R39" i="12"/>
  <c r="B20" i="13" l="1"/>
  <c r="B47" i="12"/>
  <c r="B20" i="11"/>
  <c r="B20" i="10"/>
  <c r="B21" i="9"/>
  <c r="B20" i="8"/>
  <c r="B20" i="7"/>
  <c r="B20" i="6"/>
  <c r="B20" i="5"/>
  <c r="B25" i="4"/>
  <c r="B8" i="4" l="1"/>
  <c r="B8" i="5"/>
  <c r="B8" i="6"/>
  <c r="B8" i="7"/>
  <c r="B8" i="8"/>
  <c r="B8" i="9"/>
  <c r="B8" i="10"/>
  <c r="B8" i="11"/>
  <c r="B8" i="12"/>
  <c r="B8" i="13"/>
  <c r="R18" i="1"/>
</calcChain>
</file>

<file path=xl/sharedStrings.xml><?xml version="1.0" encoding="utf-8"?>
<sst xmlns="http://schemas.openxmlformats.org/spreadsheetml/2006/main" count="1225" uniqueCount="156">
  <si>
    <t>Приложение N 10</t>
  </si>
  <si>
    <t>к приказу ФАС России</t>
  </si>
  <si>
    <t>Информация о способах приобретения, стоимости и объемах товаров, необходимых для оказания услуг</t>
  </si>
  <si>
    <t>N</t>
  </si>
  <si>
    <t>Дата закупки</t>
  </si>
  <si>
    <t>Способ осуществления закупки</t>
  </si>
  <si>
    <t>Предмет закупки</t>
  </si>
  <si>
    <t>Цена за единицу товара, работ, услуг (тыс. руб.)</t>
  </si>
  <si>
    <t>Единица измерения</t>
  </si>
  <si>
    <t>Количество (объем товаров, работ, услуг)</t>
  </si>
  <si>
    <t>Сумма закупки (товаров, работ, услуг) (тыс. руб.)</t>
  </si>
  <si>
    <t>Поставщик (подрядная организация)</t>
  </si>
  <si>
    <t>Реквизиты документа</t>
  </si>
  <si>
    <t>Конкурентные закупки</t>
  </si>
  <si>
    <t>Неконкурентная закупка</t>
  </si>
  <si>
    <t>Торги</t>
  </si>
  <si>
    <t>Иной способ, установленный положением о закупке</t>
  </si>
  <si>
    <t>конкурс</t>
  </si>
  <si>
    <t>аукцион</t>
  </si>
  <si>
    <t>запрос котировок</t>
  </si>
  <si>
    <t>запрос предложений</t>
  </si>
  <si>
    <t>единственный поставщик (исполнитель, подрядчик)</t>
  </si>
  <si>
    <t>иное</t>
  </si>
  <si>
    <t>открытый конкурс</t>
  </si>
  <si>
    <t>конкурс в электронной форме</t>
  </si>
  <si>
    <t>закрытый конкурс</t>
  </si>
  <si>
    <t>открытый аукцион</t>
  </si>
  <si>
    <t>аукцион в электронной форме</t>
  </si>
  <si>
    <t>закрытый аукцион</t>
  </si>
  <si>
    <t>запрос котировок в электронной форме</t>
  </si>
  <si>
    <t>закрытый запрос котировок</t>
  </si>
  <si>
    <t>запрос предложений в электронной форме</t>
  </si>
  <si>
    <t>закрытый запрос предложений</t>
  </si>
  <si>
    <t xml:space="preserve">"Об утверждении форм, сроков и периодичности раскрытия информации субъектами естественных монополий, </t>
  </si>
  <si>
    <t>оказывающими услуги по транспортировке газа по трубопроводам, а также правил заполнения указанных форм"</t>
  </si>
  <si>
    <r>
      <t xml:space="preserve">                                                                                </t>
    </r>
    <r>
      <rPr>
        <b/>
        <sz val="8"/>
        <color rgb="FF26282F"/>
        <rFont val="Times New Roman"/>
        <family val="1"/>
        <charset val="204"/>
      </rPr>
      <t xml:space="preserve">     (наименование субъекта естественной монополии)</t>
    </r>
  </si>
  <si>
    <t>Вид товара (услуг): (1) Приобретение электроэнергии</t>
  </si>
  <si>
    <t>Вид товара (услуг): (2) Вспомогательные материалы</t>
  </si>
  <si>
    <t>Вид товара (услуг): (3) Капитальный ремонт</t>
  </si>
  <si>
    <t>Вид товара (услуг): (4) Приобретение оборудования</t>
  </si>
  <si>
    <t>Вид товара (услуг): (5) Страхование</t>
  </si>
  <si>
    <t>(отчётный месяц)</t>
  </si>
  <si>
    <t>Вид товара (услуг): (7) Диагностика и экспертиза промышленной безопасности</t>
  </si>
  <si>
    <t>Вид товара (услуг): (6) Лизинг</t>
  </si>
  <si>
    <t>Вид товара (услуг): (8) НИОКР</t>
  </si>
  <si>
    <t>Вид товара (услуг): (9) Техническое обслуживание и текущий ремонт</t>
  </si>
  <si>
    <t>Вид товара (услуг): (10) Услуги производственного назначения</t>
  </si>
  <si>
    <t>Вид товара (услуг): (11) Приобретение горюче - смазочных материалов</t>
  </si>
  <si>
    <r>
      <t xml:space="preserve">по транспортировке газа по трубопроводам </t>
    </r>
    <r>
      <rPr>
        <b/>
        <u/>
        <sz val="12"/>
        <color rgb="FF26282F"/>
        <rFont val="Times New Roman"/>
        <family val="1"/>
        <charset val="204"/>
      </rPr>
      <t>(</t>
    </r>
    <r>
      <rPr>
        <b/>
        <u/>
        <sz val="12"/>
        <color rgb="FF0000FF"/>
        <rFont val="Times New Roman"/>
        <family val="1"/>
        <charset val="204"/>
      </rPr>
      <t>газораспределительные сети</t>
    </r>
    <r>
      <rPr>
        <b/>
        <u/>
        <sz val="12"/>
        <color rgb="FF26282F"/>
        <rFont val="Times New Roman"/>
        <family val="1"/>
        <charset val="204"/>
      </rPr>
      <t>) ОАО "Сургутгаз".</t>
    </r>
  </si>
  <si>
    <t>Вспомогательные материалы</t>
  </si>
  <si>
    <t>штук</t>
  </si>
  <si>
    <t>нет</t>
  </si>
  <si>
    <t>да</t>
  </si>
  <si>
    <t>месяц</t>
  </si>
  <si>
    <t>АО "Энергосбытовая компания Восток"</t>
  </si>
  <si>
    <t>Приобретение электроэнергии</t>
  </si>
  <si>
    <t>кВт.ч.</t>
  </si>
  <si>
    <t>Услуги по обслуживанию программного обеспечения</t>
  </si>
  <si>
    <t>Услуги аренды</t>
  </si>
  <si>
    <t>ПАО "МТС"</t>
  </si>
  <si>
    <t>ПАО "Ростелеком"</t>
  </si>
  <si>
    <t>Услуги связи</t>
  </si>
  <si>
    <t>ООО "Сургутский программный сервис"</t>
  </si>
  <si>
    <t>Услуги информационного обеспечения</t>
  </si>
  <si>
    <t>Приобретение ГСМ</t>
  </si>
  <si>
    <t>литр</t>
  </si>
  <si>
    <t>ООО "Петролстарт"</t>
  </si>
  <si>
    <t>ООО "Гарант-ПроНет"</t>
  </si>
  <si>
    <t>ООО "АПБ"</t>
  </si>
  <si>
    <t>Услуги Техн. Обслуживания ОПС</t>
  </si>
  <si>
    <t>АО "Югра-Экология"</t>
  </si>
  <si>
    <t>куб.метр</t>
  </si>
  <si>
    <t>Вывоз ТБО</t>
  </si>
  <si>
    <t>ООО "НАВИС"</t>
  </si>
  <si>
    <t>Услуги по обеспечению мониторинга транспорта</t>
  </si>
  <si>
    <t>ООО "Валдим"</t>
  </si>
  <si>
    <t>ООО "ОИС"</t>
  </si>
  <si>
    <t>Услуги медосмотров</t>
  </si>
  <si>
    <t>Технологические (эксплуатационные) потери газа</t>
  </si>
  <si>
    <t>тыс.куб.м.</t>
  </si>
  <si>
    <t>АО "Газпром межрегионгаз "Север"</t>
  </si>
  <si>
    <t>Услуги связи (сотовая связь -годовой пакет услуг)</t>
  </si>
  <si>
    <t xml:space="preserve">АО Издательский дом "Новости Югры" </t>
  </si>
  <si>
    <t>АО "Первый"</t>
  </si>
  <si>
    <t>АО "ГазпромЭнергоСбыт Тюмень"</t>
  </si>
  <si>
    <t>Услуги почты</t>
  </si>
  <si>
    <t>ФГУП "Почта России"</t>
  </si>
  <si>
    <t>ИП Банных С.В.</t>
  </si>
  <si>
    <t>Промстройпуть  ППФ ООО</t>
  </si>
  <si>
    <t>Услуги по ремонту и обслуживанию  автотранспорта</t>
  </si>
  <si>
    <t>ООО "Драйвер"</t>
  </si>
  <si>
    <t>ООО "Булат"</t>
  </si>
  <si>
    <t>ООО "Микро-М"</t>
  </si>
  <si>
    <t>Транспортные услуги</t>
  </si>
  <si>
    <t>маш.час</t>
  </si>
  <si>
    <t>ООО "Деловые системы"</t>
  </si>
  <si>
    <t>ИП Граховская А.В.</t>
  </si>
  <si>
    <t>МУП ТО "УТВиВ №1"</t>
  </si>
  <si>
    <t>Услуги холодного водоснабжения, водоотведения</t>
  </si>
  <si>
    <t>Куб.м.</t>
  </si>
  <si>
    <t>СГМУП "Горводоканал"</t>
  </si>
  <si>
    <t>Поставка тепловой энергии, Услуги горячего водоснабжения, водоотведения</t>
  </si>
  <si>
    <t>СГМУП "ГТС"</t>
  </si>
  <si>
    <t>ИП Балин М.В.</t>
  </si>
  <si>
    <t>ООО "Бригантина"</t>
  </si>
  <si>
    <t>ООО "Гарант"</t>
  </si>
  <si>
    <t>ИП Малишевская В.Н.</t>
  </si>
  <si>
    <t>ООО "Ирвис Север"</t>
  </si>
  <si>
    <t>Услуги Техн. Обслуживания, поверка</t>
  </si>
  <si>
    <t>Западно-сибирский ЦОК ООО</t>
  </si>
  <si>
    <t>Услуги переподготовки кадров</t>
  </si>
  <si>
    <t>ПТС АО</t>
  </si>
  <si>
    <t>от 8 декабря 2022 г. N 960/22</t>
  </si>
  <si>
    <t>Алюкова Л.Р. ИП</t>
  </si>
  <si>
    <t>Услуги по обеспечению мониторинга</t>
  </si>
  <si>
    <t>ООО "Альфа-Доктор"</t>
  </si>
  <si>
    <t>апрель 2024 г.</t>
  </si>
  <si>
    <t>* Информация представлена при наличии документов по состоянию на 10.05.2024</t>
  </si>
  <si>
    <t>№ 24013101279/86/22 от 31.03.2024</t>
  </si>
  <si>
    <t>№ 859 от 31.03.2024</t>
  </si>
  <si>
    <t>№ 138 от 31.03.2024</t>
  </si>
  <si>
    <t>№ 21 от 31.03.2024</t>
  </si>
  <si>
    <t>№ 171 от 31.03.2024</t>
  </si>
  <si>
    <t>№ 4965 от 31.03.2024</t>
  </si>
  <si>
    <t>№ 562 от 31.03.2024</t>
  </si>
  <si>
    <t>№ 3778 от 31.03.2024</t>
  </si>
  <si>
    <t>№ 365 от 31.03.2024</t>
  </si>
  <si>
    <t>№ 4589 от 31.03.2024</t>
  </si>
  <si>
    <t>№ 269 от 31.03.2024</t>
  </si>
  <si>
    <t>№ 9 от 31.03.2024</t>
  </si>
  <si>
    <t>№ 8 от 31.03.2024</t>
  </si>
  <si>
    <t>№ 425 от 31.03.2024</t>
  </si>
  <si>
    <t>№ FOSS/0010704 от 31.03.2024</t>
  </si>
  <si>
    <t>№ 1897 от 31.03.2024</t>
  </si>
  <si>
    <t>№ 72 от 31.03.2024</t>
  </si>
  <si>
    <t>№ 12 от 31.03.2024</t>
  </si>
  <si>
    <t>№ Т013100762/073006 от 31.03.2024</t>
  </si>
  <si>
    <t>№ 5450780/4248339 от 31.03.2024</t>
  </si>
  <si>
    <t>№ 42 от 31.03.2024</t>
  </si>
  <si>
    <t>ООО "Авиапром Тест"</t>
  </si>
  <si>
    <t>№ 128 от 31.03.2024</t>
  </si>
  <si>
    <t>№ 190 от 31.03.2024</t>
  </si>
  <si>
    <t>№ 76 от 31.03.2024</t>
  </si>
  <si>
    <t>№ 24 от 31.03.2024</t>
  </si>
  <si>
    <t>№ 14 от 31.03.2024</t>
  </si>
  <si>
    <t>№ ВЛДМ-1090 от 31.03.2024</t>
  </si>
  <si>
    <t>№ 24033101542/0 от 31.03.2024</t>
  </si>
  <si>
    <t>№ 17070 от 31.03.2024</t>
  </si>
  <si>
    <t>№ 401032408000029 от 31.03.2024</t>
  </si>
  <si>
    <t>№ 621164 от 31.03.2024</t>
  </si>
  <si>
    <t>№ 13165 от 31.03.2024</t>
  </si>
  <si>
    <t>№ 148 от 31.03.2024</t>
  </si>
  <si>
    <t>№ 17 от 31.03.2024</t>
  </si>
  <si>
    <t>№ 1523 от 31.03.2024</t>
  </si>
  <si>
    <t>№ 4695 от 31.03.2024</t>
  </si>
  <si>
    <t>№ 461 от 31.03.2024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</si>
</sst>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0.0000000"/>
    <numFmt numFmtId="166" formatCode="#,##0.000"/>
  </numFmts>
  <fonts count="16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rgb="FF26282F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b/>
      <sz val="9"/>
      <color rgb="FF26282F"/>
      <name val="Times New Roman"/>
      <family val="1"/>
      <charset val="204"/>
    </font>
    <font>
      <b/>
      <u/>
      <sz val="12"/>
      <color rgb="FF26282F"/>
      <name val="Times New Roman"/>
      <family val="1"/>
      <charset val="204"/>
    </font>
    <font>
      <b/>
      <sz val="8"/>
      <color rgb="FF26282F"/>
      <name val="Times New Roman"/>
      <family val="1"/>
      <charset val="204"/>
    </font>
    <font>
      <sz val="9"/>
      <color theme="1"/>
      <name val="Times New Roman"/>
      <family val="1"/>
      <charset val="204"/>
    </font>
    <font>
      <u/>
      <sz val="12"/>
      <color rgb="FF0000FF"/>
      <name val="Times New Roman"/>
      <family val="1"/>
      <charset val="204"/>
    </font>
    <font>
      <b/>
      <u/>
      <sz val="12"/>
      <color rgb="FF0000FF"/>
      <name val="Times New Roman"/>
      <family val="1"/>
      <charset val="204"/>
    </font>
    <font>
      <sz val="11"/>
      <color rgb="FF0000FF"/>
      <name val="Calibri"/>
      <family val="2"/>
      <scheme val="minor"/>
    </font>
    <font>
      <sz val="12"/>
      <name val="Times New Roman"/>
      <family val="1"/>
      <charset val="204"/>
    </font>
    <font>
      <sz val="11"/>
      <name val="Calibri"/>
      <family val="2"/>
      <scheme val="minor"/>
    </font>
    <font>
      <sz val="11"/>
      <name val="Calibri"/>
      <family val="2"/>
      <charset val="204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54">
    <xf numFmtId="0" fontId="0" fillId="0" borderId="0" xfId="0"/>
    <xf numFmtId="0" fontId="3" fillId="0" borderId="0" xfId="0" applyFont="1" applyAlignment="1">
      <alignment horizontal="right" vertical="center"/>
    </xf>
    <xf numFmtId="0" fontId="4" fillId="0" borderId="0" xfId="1" applyAlignment="1">
      <alignment horizontal="right" vertical="center"/>
    </xf>
    <xf numFmtId="0" fontId="1" fillId="0" borderId="0" xfId="0" applyFont="1"/>
    <xf numFmtId="0" fontId="1" fillId="0" borderId="0" xfId="0" applyFont="1" applyAlignment="1">
      <alignment horizontal="justify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right"/>
    </xf>
    <xf numFmtId="0" fontId="0" fillId="0" borderId="0" xfId="0" applyAlignment="1">
      <alignment vertical="center"/>
    </xf>
    <xf numFmtId="0" fontId="5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right"/>
    </xf>
    <xf numFmtId="0" fontId="8" fillId="0" borderId="0" xfId="0" applyFont="1" applyAlignment="1">
      <alignment horizontal="center" vertical="top"/>
    </xf>
    <xf numFmtId="0" fontId="9" fillId="0" borderId="0" xfId="0" applyFont="1" applyAlignment="1">
      <alignment horizontal="center"/>
    </xf>
    <xf numFmtId="4" fontId="0" fillId="0" borderId="0" xfId="0" applyNumberFormat="1"/>
    <xf numFmtId="164" fontId="0" fillId="0" borderId="0" xfId="0" applyNumberFormat="1"/>
    <xf numFmtId="164" fontId="12" fillId="0" borderId="0" xfId="0" applyNumberFormat="1" applyFont="1" applyAlignment="1">
      <alignment horizontal="center" vertical="center" wrapText="1"/>
    </xf>
    <xf numFmtId="0" fontId="13" fillId="0" borderId="0" xfId="0" applyFont="1" applyAlignment="1">
      <alignment vertical="center"/>
    </xf>
    <xf numFmtId="0" fontId="13" fillId="0" borderId="0" xfId="0" applyFont="1"/>
    <xf numFmtId="0" fontId="11" fillId="0" borderId="0" xfId="0" applyFont="1" applyAlignment="1">
      <alignment vertical="center"/>
    </xf>
    <xf numFmtId="2" fontId="0" fillId="0" borderId="0" xfId="0" applyNumberFormat="1"/>
    <xf numFmtId="4" fontId="12" fillId="0" borderId="0" xfId="0" applyNumberFormat="1" applyFont="1" applyAlignment="1">
      <alignment horizontal="center" vertical="center" wrapText="1"/>
    </xf>
    <xf numFmtId="4" fontId="0" fillId="0" borderId="0" xfId="0" applyNumberFormat="1" applyAlignment="1">
      <alignment horizontal="center" vertical="center"/>
    </xf>
    <xf numFmtId="4" fontId="13" fillId="0" borderId="0" xfId="0" applyNumberFormat="1" applyFont="1"/>
    <xf numFmtId="165" fontId="13" fillId="0" borderId="0" xfId="0" applyNumberFormat="1" applyFont="1"/>
    <xf numFmtId="2" fontId="13" fillId="0" borderId="0" xfId="0" applyNumberFormat="1" applyFont="1"/>
    <xf numFmtId="164" fontId="13" fillId="0" borderId="0" xfId="0" applyNumberFormat="1" applyFont="1"/>
    <xf numFmtId="4" fontId="13" fillId="0" borderId="0" xfId="0" applyNumberFormat="1" applyFont="1" applyAlignment="1">
      <alignment horizontal="center" vertical="center"/>
    </xf>
    <xf numFmtId="2" fontId="12" fillId="0" borderId="1" xfId="0" applyNumberFormat="1" applyFont="1" applyBorder="1" applyAlignment="1">
      <alignment horizontal="center" vertical="center"/>
    </xf>
    <xf numFmtId="4" fontId="14" fillId="0" borderId="0" xfId="0" applyNumberFormat="1" applyFont="1" applyAlignment="1">
      <alignment horizontal="center"/>
    </xf>
    <xf numFmtId="0" fontId="12" fillId="0" borderId="1" xfId="0" applyFont="1" applyBorder="1" applyAlignment="1">
      <alignment horizontal="center" vertical="center" wrapText="1"/>
    </xf>
    <xf numFmtId="14" fontId="12" fillId="0" borderId="1" xfId="0" applyNumberFormat="1" applyFont="1" applyBorder="1" applyAlignment="1">
      <alignment horizontal="center" vertical="center" wrapText="1"/>
    </xf>
    <xf numFmtId="164" fontId="12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1" fontId="12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justify" vertical="center" wrapText="1"/>
    </xf>
    <xf numFmtId="2" fontId="12" fillId="0" borderId="1" xfId="0" applyNumberFormat="1" applyFont="1" applyBorder="1" applyAlignment="1">
      <alignment horizontal="center" vertical="center" wrapText="1"/>
    </xf>
    <xf numFmtId="164" fontId="12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vertical="center"/>
    </xf>
    <xf numFmtId="14" fontId="12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wrapText="1"/>
    </xf>
    <xf numFmtId="0" fontId="12" fillId="0" borderId="1" xfId="0" applyFont="1" applyBorder="1" applyAlignment="1">
      <alignment horizontal="left" vertical="center"/>
    </xf>
    <xf numFmtId="166" fontId="12" fillId="0" borderId="1" xfId="0" applyNumberFormat="1" applyFont="1" applyBorder="1" applyAlignment="1">
      <alignment horizontal="center" vertical="center" wrapText="1"/>
    </xf>
    <xf numFmtId="4" fontId="12" fillId="0" borderId="1" xfId="0" applyNumberFormat="1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1" fontId="0" fillId="0" borderId="0" xfId="0" applyNumberForma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/>
    </xf>
    <xf numFmtId="4" fontId="0" fillId="0" borderId="0" xfId="0" applyNumberFormat="1" applyAlignment="1">
      <alignment horizontal="center"/>
    </xf>
    <xf numFmtId="4" fontId="12" fillId="0" borderId="0" xfId="0" applyNumberFormat="1" applyFont="1" applyAlignment="1">
      <alignment horizontal="center" wrapText="1"/>
    </xf>
    <xf numFmtId="164" fontId="0" fillId="0" borderId="0" xfId="0" applyNumberFormat="1" applyAlignment="1">
      <alignment horizontal="center"/>
    </xf>
    <xf numFmtId="0" fontId="1" fillId="0" borderId="1" xfId="0" applyFont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W34"/>
  <sheetViews>
    <sheetView zoomScale="84" zoomScaleNormal="84" workbookViewId="0">
      <selection activeCell="I24" sqref="I24"/>
    </sheetView>
  </sheetViews>
  <sheetFormatPr defaultRowHeight="15" x14ac:dyDescent="0.25"/>
  <cols>
    <col min="1" max="1" width="3.85546875" customWidth="1"/>
    <col min="2" max="2" width="7.5703125" customWidth="1"/>
    <col min="3" max="3" width="12.5703125" customWidth="1"/>
    <col min="4" max="6" width="11.28515625" customWidth="1"/>
    <col min="7" max="7" width="12.85546875" customWidth="1"/>
    <col min="8" max="8" width="13.5703125" customWidth="1"/>
    <col min="9" max="9" width="13.28515625" customWidth="1"/>
    <col min="10" max="10" width="13" customWidth="1"/>
    <col min="11" max="11" width="13.5703125" customWidth="1"/>
    <col min="12" max="12" width="14.42578125" customWidth="1"/>
    <col min="13" max="13" width="15.42578125" customWidth="1"/>
    <col min="14" max="14" width="14.85546875" customWidth="1"/>
    <col min="15" max="15" width="15" customWidth="1"/>
    <col min="16" max="16" width="11.85546875" customWidth="1"/>
    <col min="17" max="17" width="17" customWidth="1"/>
    <col min="18" max="18" width="13.140625" customWidth="1"/>
    <col min="19" max="20" width="12.85546875" customWidth="1"/>
    <col min="21" max="21" width="11.5703125" customWidth="1"/>
    <col min="22" max="22" width="26.42578125" customWidth="1"/>
    <col min="23" max="23" width="26.28515625" customWidth="1"/>
  </cols>
  <sheetData>
    <row r="1" spans="2:23" x14ac:dyDescent="0.25">
      <c r="W1" s="7"/>
    </row>
    <row r="2" spans="2:23" ht="15.75" x14ac:dyDescent="0.25">
      <c r="W2" s="1" t="s">
        <v>0</v>
      </c>
    </row>
    <row r="3" spans="2:23" x14ac:dyDescent="0.25">
      <c r="W3" s="2" t="s">
        <v>1</v>
      </c>
    </row>
    <row r="4" spans="2:23" ht="15.75" x14ac:dyDescent="0.25">
      <c r="B4" s="4"/>
      <c r="W4" s="1" t="s">
        <v>112</v>
      </c>
    </row>
    <row r="5" spans="2:23" s="3" customFormat="1" ht="15.75" x14ac:dyDescent="0.25">
      <c r="L5" s="1"/>
      <c r="W5" s="10" t="s">
        <v>33</v>
      </c>
    </row>
    <row r="6" spans="2:23" s="3" customFormat="1" ht="15.75" x14ac:dyDescent="0.25">
      <c r="B6" s="3" t="s">
        <v>36</v>
      </c>
      <c r="L6" s="4"/>
      <c r="W6" s="11" t="s">
        <v>34</v>
      </c>
    </row>
    <row r="7" spans="2:23" ht="15.75" x14ac:dyDescent="0.25">
      <c r="L7" s="4"/>
      <c r="W7" s="6"/>
    </row>
    <row r="8" spans="2:23" ht="15.75" x14ac:dyDescent="0.25">
      <c r="B8" s="13" t="s">
        <v>116</v>
      </c>
      <c r="L8" s="5" t="s">
        <v>2</v>
      </c>
    </row>
    <row r="9" spans="2:23" ht="15.75" x14ac:dyDescent="0.25">
      <c r="B9" s="12" t="s">
        <v>41</v>
      </c>
      <c r="L9" s="5" t="s">
        <v>48</v>
      </c>
    </row>
    <row r="10" spans="2:23" x14ac:dyDescent="0.25">
      <c r="L10" s="8" t="s">
        <v>35</v>
      </c>
    </row>
    <row r="11" spans="2:23" ht="15.75" x14ac:dyDescent="0.25">
      <c r="B11" s="4"/>
    </row>
    <row r="12" spans="2:23" s="7" customFormat="1" ht="15.75" x14ac:dyDescent="0.25">
      <c r="B12" s="53" t="s">
        <v>3</v>
      </c>
      <c r="C12" s="53" t="s">
        <v>4</v>
      </c>
      <c r="D12" s="53" t="s">
        <v>5</v>
      </c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 t="s">
        <v>6</v>
      </c>
      <c r="R12" s="53" t="s">
        <v>7</v>
      </c>
      <c r="S12" s="53" t="s">
        <v>8</v>
      </c>
      <c r="T12" s="53" t="s">
        <v>9</v>
      </c>
      <c r="U12" s="53" t="s">
        <v>10</v>
      </c>
      <c r="V12" s="53" t="s">
        <v>11</v>
      </c>
      <c r="W12" s="53" t="s">
        <v>12</v>
      </c>
    </row>
    <row r="13" spans="2:23" s="7" customFormat="1" ht="15.75" x14ac:dyDescent="0.25">
      <c r="B13" s="53"/>
      <c r="C13" s="53"/>
      <c r="D13" s="53" t="s">
        <v>13</v>
      </c>
      <c r="E13" s="53"/>
      <c r="F13" s="53"/>
      <c r="G13" s="53"/>
      <c r="H13" s="53"/>
      <c r="I13" s="53"/>
      <c r="J13" s="53"/>
      <c r="K13" s="53"/>
      <c r="L13" s="53"/>
      <c r="M13" s="53"/>
      <c r="N13" s="53"/>
      <c r="O13" s="53" t="s">
        <v>14</v>
      </c>
      <c r="P13" s="53"/>
      <c r="Q13" s="53"/>
      <c r="R13" s="53"/>
      <c r="S13" s="53"/>
      <c r="T13" s="53"/>
      <c r="U13" s="53"/>
      <c r="V13" s="53"/>
      <c r="W13" s="53"/>
    </row>
    <row r="14" spans="2:23" s="7" customFormat="1" ht="15.75" x14ac:dyDescent="0.25">
      <c r="B14" s="53"/>
      <c r="C14" s="53"/>
      <c r="D14" s="53" t="s">
        <v>15</v>
      </c>
      <c r="E14" s="53"/>
      <c r="F14" s="53"/>
      <c r="G14" s="53"/>
      <c r="H14" s="53"/>
      <c r="I14" s="53"/>
      <c r="J14" s="53"/>
      <c r="K14" s="53"/>
      <c r="L14" s="53"/>
      <c r="M14" s="53"/>
      <c r="N14" s="53" t="s">
        <v>16</v>
      </c>
      <c r="O14" s="53"/>
      <c r="P14" s="53"/>
      <c r="Q14" s="53"/>
      <c r="R14" s="53"/>
      <c r="S14" s="53"/>
      <c r="T14" s="53"/>
      <c r="U14" s="53"/>
      <c r="V14" s="53"/>
      <c r="W14" s="53"/>
    </row>
    <row r="15" spans="2:23" s="7" customFormat="1" ht="31.5" customHeight="1" x14ac:dyDescent="0.25">
      <c r="B15" s="53"/>
      <c r="C15" s="53"/>
      <c r="D15" s="53" t="s">
        <v>17</v>
      </c>
      <c r="E15" s="53"/>
      <c r="F15" s="53"/>
      <c r="G15" s="53" t="s">
        <v>18</v>
      </c>
      <c r="H15" s="53"/>
      <c r="I15" s="53"/>
      <c r="J15" s="53" t="s">
        <v>19</v>
      </c>
      <c r="K15" s="53"/>
      <c r="L15" s="53" t="s">
        <v>20</v>
      </c>
      <c r="M15" s="53"/>
      <c r="N15" s="53"/>
      <c r="O15" s="53" t="s">
        <v>21</v>
      </c>
      <c r="P15" s="53" t="s">
        <v>22</v>
      </c>
      <c r="Q15" s="53"/>
      <c r="R15" s="53"/>
      <c r="S15" s="53"/>
      <c r="T15" s="53"/>
      <c r="U15" s="53"/>
      <c r="V15" s="53"/>
      <c r="W15" s="53"/>
    </row>
    <row r="16" spans="2:23" s="7" customFormat="1" ht="78.75" x14ac:dyDescent="0.25">
      <c r="B16" s="53"/>
      <c r="C16" s="53"/>
      <c r="D16" s="9" t="s">
        <v>23</v>
      </c>
      <c r="E16" s="9" t="s">
        <v>24</v>
      </c>
      <c r="F16" s="9" t="s">
        <v>25</v>
      </c>
      <c r="G16" s="9" t="s">
        <v>26</v>
      </c>
      <c r="H16" s="9" t="s">
        <v>27</v>
      </c>
      <c r="I16" s="9" t="s">
        <v>28</v>
      </c>
      <c r="J16" s="9" t="s">
        <v>29</v>
      </c>
      <c r="K16" s="9" t="s">
        <v>30</v>
      </c>
      <c r="L16" s="9" t="s">
        <v>31</v>
      </c>
      <c r="M16" s="9" t="s">
        <v>32</v>
      </c>
      <c r="N16" s="53"/>
      <c r="O16" s="53"/>
      <c r="P16" s="53"/>
      <c r="Q16" s="53"/>
      <c r="R16" s="53"/>
      <c r="S16" s="53"/>
      <c r="T16" s="53"/>
      <c r="U16" s="53"/>
      <c r="V16" s="53"/>
      <c r="W16" s="53"/>
    </row>
    <row r="17" spans="2:23" s="7" customFormat="1" ht="15.75" x14ac:dyDescent="0.25">
      <c r="B17" s="9">
        <v>1</v>
      </c>
      <c r="C17" s="9">
        <v>2</v>
      </c>
      <c r="D17" s="9">
        <v>3</v>
      </c>
      <c r="E17" s="9">
        <v>4</v>
      </c>
      <c r="F17" s="9">
        <v>5</v>
      </c>
      <c r="G17" s="9">
        <v>6</v>
      </c>
      <c r="H17" s="9">
        <v>7</v>
      </c>
      <c r="I17" s="9">
        <v>8</v>
      </c>
      <c r="J17" s="9">
        <v>9</v>
      </c>
      <c r="K17" s="9">
        <v>10</v>
      </c>
      <c r="L17" s="9">
        <v>11</v>
      </c>
      <c r="M17" s="9">
        <v>12</v>
      </c>
      <c r="N17" s="9">
        <v>13</v>
      </c>
      <c r="O17" s="9">
        <v>14</v>
      </c>
      <c r="P17" s="9">
        <v>15</v>
      </c>
      <c r="Q17" s="9">
        <v>16</v>
      </c>
      <c r="R17" s="9">
        <v>17</v>
      </c>
      <c r="S17" s="9">
        <v>18</v>
      </c>
      <c r="T17" s="9">
        <v>19</v>
      </c>
      <c r="U17" s="9">
        <v>20</v>
      </c>
      <c r="V17" s="9">
        <v>21</v>
      </c>
      <c r="W17" s="9">
        <v>22</v>
      </c>
    </row>
    <row r="18" spans="2:23" s="17" customFormat="1" ht="45.75" customHeight="1" x14ac:dyDescent="0.25">
      <c r="B18" s="30">
        <v>1</v>
      </c>
      <c r="C18" s="31">
        <v>45382</v>
      </c>
      <c r="D18" s="30" t="s">
        <v>51</v>
      </c>
      <c r="E18" s="30" t="s">
        <v>51</v>
      </c>
      <c r="F18" s="30" t="s">
        <v>51</v>
      </c>
      <c r="G18" s="30" t="s">
        <v>51</v>
      </c>
      <c r="H18" s="30" t="s">
        <v>51</v>
      </c>
      <c r="I18" s="30" t="s">
        <v>51</v>
      </c>
      <c r="J18" s="30" t="s">
        <v>51</v>
      </c>
      <c r="K18" s="30" t="s">
        <v>51</v>
      </c>
      <c r="L18" s="30" t="s">
        <v>51</v>
      </c>
      <c r="M18" s="30" t="s">
        <v>51</v>
      </c>
      <c r="N18" s="30" t="s">
        <v>51</v>
      </c>
      <c r="O18" s="30" t="s">
        <v>52</v>
      </c>
      <c r="P18" s="30" t="s">
        <v>51</v>
      </c>
      <c r="Q18" s="30" t="s">
        <v>55</v>
      </c>
      <c r="R18" s="32">
        <f>U18/T18</f>
        <v>8.1872115553989783E-3</v>
      </c>
      <c r="S18" s="30" t="s">
        <v>56</v>
      </c>
      <c r="T18" s="45">
        <v>9977.1470308532444</v>
      </c>
      <c r="U18" s="45">
        <v>81.685013460916281</v>
      </c>
      <c r="V18" s="33" t="s">
        <v>54</v>
      </c>
      <c r="W18" s="30" t="s">
        <v>146</v>
      </c>
    </row>
    <row r="19" spans="2:23" s="18" customFormat="1" ht="47.25" x14ac:dyDescent="0.25">
      <c r="B19" s="30">
        <v>2</v>
      </c>
      <c r="C19" s="31">
        <v>45382</v>
      </c>
      <c r="D19" s="30" t="s">
        <v>51</v>
      </c>
      <c r="E19" s="30" t="s">
        <v>51</v>
      </c>
      <c r="F19" s="30" t="s">
        <v>51</v>
      </c>
      <c r="G19" s="30" t="s">
        <v>51</v>
      </c>
      <c r="H19" s="30" t="s">
        <v>51</v>
      </c>
      <c r="I19" s="30" t="s">
        <v>51</v>
      </c>
      <c r="J19" s="30" t="s">
        <v>51</v>
      </c>
      <c r="K19" s="30" t="s">
        <v>51</v>
      </c>
      <c r="L19" s="30" t="s">
        <v>51</v>
      </c>
      <c r="M19" s="30" t="s">
        <v>51</v>
      </c>
      <c r="N19" s="30" t="s">
        <v>51</v>
      </c>
      <c r="O19" s="30" t="s">
        <v>52</v>
      </c>
      <c r="P19" s="30" t="s">
        <v>51</v>
      </c>
      <c r="Q19" s="30" t="s">
        <v>55</v>
      </c>
      <c r="R19" s="32">
        <f>U19/T19</f>
        <v>8.3941002117148902E-3</v>
      </c>
      <c r="S19" s="30" t="s">
        <v>56</v>
      </c>
      <c r="T19" s="45">
        <v>2834</v>
      </c>
      <c r="U19" s="45">
        <v>23.788879999999999</v>
      </c>
      <c r="V19" s="33" t="s">
        <v>84</v>
      </c>
      <c r="W19" s="30" t="s">
        <v>148</v>
      </c>
    </row>
    <row r="20" spans="2:23" s="18" customFormat="1" x14ac:dyDescent="0.25"/>
    <row r="21" spans="2:23" s="18" customFormat="1" x14ac:dyDescent="0.25">
      <c r="B21" s="18" t="s">
        <v>117</v>
      </c>
      <c r="T21" s="27"/>
      <c r="U21" s="27"/>
    </row>
    <row r="22" spans="2:23" s="18" customFormat="1" ht="15.75" x14ac:dyDescent="0.25">
      <c r="R22" s="16"/>
      <c r="S22" s="24"/>
      <c r="T22" s="27"/>
      <c r="U22" s="27"/>
    </row>
    <row r="23" spans="2:23" s="18" customFormat="1" x14ac:dyDescent="0.25">
      <c r="S23" s="25"/>
      <c r="T23" s="27"/>
      <c r="U23" s="27"/>
    </row>
    <row r="24" spans="2:23" s="18" customFormat="1" ht="15.75" x14ac:dyDescent="0.25">
      <c r="S24" s="25"/>
      <c r="T24" s="51"/>
      <c r="U24" s="51"/>
    </row>
    <row r="25" spans="2:23" s="18" customFormat="1" x14ac:dyDescent="0.25">
      <c r="S25" s="23"/>
      <c r="T25" s="52"/>
      <c r="U25" s="52"/>
    </row>
    <row r="26" spans="2:23" s="18" customFormat="1" x14ac:dyDescent="0.25">
      <c r="S26" s="23"/>
      <c r="T26" s="50"/>
      <c r="U26" s="50"/>
    </row>
    <row r="27" spans="2:23" x14ac:dyDescent="0.25">
      <c r="S27" s="15"/>
      <c r="T27" s="15"/>
      <c r="U27" s="15"/>
    </row>
    <row r="28" spans="2:23" x14ac:dyDescent="0.25">
      <c r="V28" s="14"/>
    </row>
    <row r="30" spans="2:23" x14ac:dyDescent="0.25">
      <c r="S30" s="14"/>
      <c r="T30" s="29"/>
      <c r="U30" s="29"/>
    </row>
    <row r="31" spans="2:23" x14ac:dyDescent="0.25">
      <c r="S31" s="14"/>
      <c r="T31" s="22"/>
      <c r="U31" s="22"/>
    </row>
    <row r="32" spans="2:23" x14ac:dyDescent="0.25">
      <c r="T32" s="22"/>
      <c r="U32" s="22"/>
    </row>
    <row r="33" spans="20:21" x14ac:dyDescent="0.25">
      <c r="T33" s="22"/>
      <c r="U33" s="50"/>
    </row>
    <row r="34" spans="20:21" x14ac:dyDescent="0.25">
      <c r="T34" s="22"/>
      <c r="U34" s="22"/>
    </row>
  </sheetData>
  <mergeCells count="20">
    <mergeCell ref="B12:B16"/>
    <mergeCell ref="C12:C16"/>
    <mergeCell ref="D12:P12"/>
    <mergeCell ref="Q12:Q16"/>
    <mergeCell ref="R12:R16"/>
    <mergeCell ref="J15:K15"/>
    <mergeCell ref="L15:M15"/>
    <mergeCell ref="O15:O16"/>
    <mergeCell ref="P15:P16"/>
    <mergeCell ref="T12:T16"/>
    <mergeCell ref="U12:U16"/>
    <mergeCell ref="V12:V16"/>
    <mergeCell ref="W12:W16"/>
    <mergeCell ref="D13:N13"/>
    <mergeCell ref="O13:P14"/>
    <mergeCell ref="D14:M14"/>
    <mergeCell ref="N14:N16"/>
    <mergeCell ref="D15:F15"/>
    <mergeCell ref="G15:I15"/>
    <mergeCell ref="S12:S16"/>
  </mergeCells>
  <hyperlinks>
    <hyperlink ref="W3" location="sub_0" display="sub_0" xr:uid="{00000000-0004-0000-0000-000000000000}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W50"/>
  <sheetViews>
    <sheetView topLeftCell="A2" zoomScale="77" zoomScaleNormal="77" workbookViewId="0">
      <pane xSplit="3" ySplit="16" topLeftCell="F18" activePane="bottomRight" state="frozen"/>
      <selection activeCell="A2" sqref="A2"/>
      <selection pane="topRight" activeCell="D2" sqref="D2"/>
      <selection pane="bottomLeft" activeCell="A18" sqref="A18"/>
      <selection pane="bottomRight" activeCell="K39" sqref="K39"/>
    </sheetView>
  </sheetViews>
  <sheetFormatPr defaultRowHeight="15" x14ac:dyDescent="0.25"/>
  <cols>
    <col min="1" max="1" width="4" customWidth="1"/>
    <col min="2" max="2" width="8.42578125" customWidth="1"/>
    <col min="3" max="3" width="12.5703125" customWidth="1"/>
    <col min="4" max="4" width="11.42578125" customWidth="1"/>
    <col min="5" max="5" width="14.28515625" customWidth="1"/>
    <col min="6" max="6" width="10.7109375" customWidth="1"/>
    <col min="7" max="8" width="14.28515625" customWidth="1"/>
    <col min="9" max="9" width="11" customWidth="1"/>
    <col min="10" max="11" width="14.28515625" customWidth="1"/>
    <col min="12" max="12" width="16.140625" customWidth="1"/>
    <col min="13" max="13" width="15.42578125" customWidth="1"/>
    <col min="14" max="14" width="15.5703125" customWidth="1"/>
    <col min="15" max="15" width="17.140625" customWidth="1"/>
    <col min="16" max="16" width="9" customWidth="1"/>
    <col min="17" max="17" width="36.7109375" customWidth="1"/>
    <col min="18" max="18" width="12.28515625" customWidth="1"/>
    <col min="19" max="19" width="12" customWidth="1"/>
    <col min="20" max="20" width="10" customWidth="1"/>
    <col min="21" max="21" width="13.85546875" customWidth="1"/>
    <col min="22" max="22" width="36.140625" customWidth="1"/>
    <col min="23" max="23" width="30.7109375" customWidth="1"/>
  </cols>
  <sheetData>
    <row r="1" spans="2:23" x14ac:dyDescent="0.25">
      <c r="W1" s="7"/>
    </row>
    <row r="2" spans="2:23" ht="15.75" x14ac:dyDescent="0.25">
      <c r="W2" s="1" t="s">
        <v>0</v>
      </c>
    </row>
    <row r="3" spans="2:23" x14ac:dyDescent="0.25">
      <c r="W3" s="2" t="s">
        <v>1</v>
      </c>
    </row>
    <row r="4" spans="2:23" ht="15.75" x14ac:dyDescent="0.25">
      <c r="B4" s="4"/>
      <c r="M4" s="15"/>
      <c r="N4" s="15"/>
      <c r="O4" s="47"/>
      <c r="W4" s="1" t="s">
        <v>112</v>
      </c>
    </row>
    <row r="5" spans="2:23" s="3" customFormat="1" ht="15.75" x14ac:dyDescent="0.25">
      <c r="L5" s="1"/>
      <c r="W5" s="10" t="s">
        <v>33</v>
      </c>
    </row>
    <row r="6" spans="2:23" s="3" customFormat="1" ht="15.75" x14ac:dyDescent="0.25">
      <c r="B6" s="3" t="s">
        <v>46</v>
      </c>
      <c r="D6" s="13"/>
      <c r="L6" s="4"/>
      <c r="W6" s="11" t="s">
        <v>34</v>
      </c>
    </row>
    <row r="7" spans="2:23" ht="15.75" x14ac:dyDescent="0.25">
      <c r="D7" s="12"/>
      <c r="L7" s="4"/>
      <c r="W7" s="6"/>
    </row>
    <row r="8" spans="2:23" ht="15.75" x14ac:dyDescent="0.25">
      <c r="B8" s="13" t="str">
        <f>'(1) Приобретение электроэнергии'!B8</f>
        <v>апрель 2024 г.</v>
      </c>
      <c r="L8" s="5" t="s">
        <v>2</v>
      </c>
    </row>
    <row r="9" spans="2:23" ht="15.75" x14ac:dyDescent="0.25">
      <c r="B9" s="12" t="s">
        <v>41</v>
      </c>
      <c r="L9" s="5" t="s">
        <v>48</v>
      </c>
      <c r="T9" s="20"/>
    </row>
    <row r="10" spans="2:23" x14ac:dyDescent="0.25">
      <c r="L10" s="8" t="s">
        <v>35</v>
      </c>
    </row>
    <row r="11" spans="2:23" ht="15.75" x14ac:dyDescent="0.25">
      <c r="B11" s="4"/>
    </row>
    <row r="12" spans="2:23" s="7" customFormat="1" ht="15.75" x14ac:dyDescent="0.25">
      <c r="B12" s="53" t="s">
        <v>3</v>
      </c>
      <c r="C12" s="53" t="s">
        <v>4</v>
      </c>
      <c r="D12" s="53" t="s">
        <v>5</v>
      </c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 t="s">
        <v>6</v>
      </c>
      <c r="R12" s="53" t="s">
        <v>7</v>
      </c>
      <c r="S12" s="53" t="s">
        <v>8</v>
      </c>
      <c r="T12" s="53" t="s">
        <v>9</v>
      </c>
      <c r="U12" s="53" t="s">
        <v>10</v>
      </c>
      <c r="V12" s="53" t="s">
        <v>11</v>
      </c>
      <c r="W12" s="53" t="s">
        <v>12</v>
      </c>
    </row>
    <row r="13" spans="2:23" s="7" customFormat="1" ht="15.75" x14ac:dyDescent="0.25">
      <c r="B13" s="53"/>
      <c r="C13" s="53"/>
      <c r="D13" s="53" t="s">
        <v>13</v>
      </c>
      <c r="E13" s="53"/>
      <c r="F13" s="53"/>
      <c r="G13" s="53"/>
      <c r="H13" s="53"/>
      <c r="I13" s="53"/>
      <c r="J13" s="53"/>
      <c r="K13" s="53"/>
      <c r="L13" s="53"/>
      <c r="M13" s="53"/>
      <c r="N13" s="53"/>
      <c r="O13" s="53" t="s">
        <v>14</v>
      </c>
      <c r="P13" s="53"/>
      <c r="Q13" s="53"/>
      <c r="R13" s="53"/>
      <c r="S13" s="53"/>
      <c r="T13" s="53"/>
      <c r="U13" s="53"/>
      <c r="V13" s="53"/>
      <c r="W13" s="53"/>
    </row>
    <row r="14" spans="2:23" s="7" customFormat="1" ht="15.75" x14ac:dyDescent="0.25">
      <c r="B14" s="53"/>
      <c r="C14" s="53"/>
      <c r="D14" s="53" t="s">
        <v>15</v>
      </c>
      <c r="E14" s="53"/>
      <c r="F14" s="53"/>
      <c r="G14" s="53"/>
      <c r="H14" s="53"/>
      <c r="I14" s="53"/>
      <c r="J14" s="53"/>
      <c r="K14" s="53"/>
      <c r="L14" s="53"/>
      <c r="M14" s="53"/>
      <c r="N14" s="53" t="s">
        <v>16</v>
      </c>
      <c r="O14" s="53"/>
      <c r="P14" s="53"/>
      <c r="Q14" s="53"/>
      <c r="R14" s="53"/>
      <c r="S14" s="53"/>
      <c r="T14" s="53"/>
      <c r="U14" s="53"/>
      <c r="V14" s="53"/>
      <c r="W14" s="53"/>
    </row>
    <row r="15" spans="2:23" s="7" customFormat="1" ht="31.5" customHeight="1" x14ac:dyDescent="0.25">
      <c r="B15" s="53"/>
      <c r="C15" s="53"/>
      <c r="D15" s="53" t="s">
        <v>17</v>
      </c>
      <c r="E15" s="53"/>
      <c r="F15" s="53"/>
      <c r="G15" s="53" t="s">
        <v>18</v>
      </c>
      <c r="H15" s="53"/>
      <c r="I15" s="53"/>
      <c r="J15" s="53" t="s">
        <v>19</v>
      </c>
      <c r="K15" s="53"/>
      <c r="L15" s="53" t="s">
        <v>20</v>
      </c>
      <c r="M15" s="53"/>
      <c r="N15" s="53"/>
      <c r="O15" s="53" t="s">
        <v>21</v>
      </c>
      <c r="P15" s="53" t="s">
        <v>22</v>
      </c>
      <c r="Q15" s="53"/>
      <c r="R15" s="53"/>
      <c r="S15" s="53"/>
      <c r="T15" s="53"/>
      <c r="U15" s="53"/>
      <c r="V15" s="53"/>
      <c r="W15" s="53"/>
    </row>
    <row r="16" spans="2:23" s="7" customFormat="1" ht="63" x14ac:dyDescent="0.25">
      <c r="B16" s="53"/>
      <c r="C16" s="53"/>
      <c r="D16" s="9" t="s">
        <v>23</v>
      </c>
      <c r="E16" s="9" t="s">
        <v>24</v>
      </c>
      <c r="F16" s="9" t="s">
        <v>25</v>
      </c>
      <c r="G16" s="9" t="s">
        <v>26</v>
      </c>
      <c r="H16" s="9" t="s">
        <v>27</v>
      </c>
      <c r="I16" s="9" t="s">
        <v>28</v>
      </c>
      <c r="J16" s="9" t="s">
        <v>29</v>
      </c>
      <c r="K16" s="9" t="s">
        <v>30</v>
      </c>
      <c r="L16" s="9" t="s">
        <v>31</v>
      </c>
      <c r="M16" s="9" t="s">
        <v>32</v>
      </c>
      <c r="N16" s="53"/>
      <c r="O16" s="53"/>
      <c r="P16" s="53"/>
      <c r="Q16" s="53"/>
      <c r="R16" s="53"/>
      <c r="S16" s="53"/>
      <c r="T16" s="53"/>
      <c r="U16" s="53"/>
      <c r="V16" s="53"/>
      <c r="W16" s="53"/>
    </row>
    <row r="17" spans="2:23" s="7" customFormat="1" ht="15.75" x14ac:dyDescent="0.25">
      <c r="B17" s="9">
        <v>1</v>
      </c>
      <c r="C17" s="9">
        <v>2</v>
      </c>
      <c r="D17" s="9">
        <v>3</v>
      </c>
      <c r="E17" s="9">
        <v>4</v>
      </c>
      <c r="F17" s="9">
        <v>5</v>
      </c>
      <c r="G17" s="9">
        <v>6</v>
      </c>
      <c r="H17" s="9">
        <v>7</v>
      </c>
      <c r="I17" s="9">
        <v>8</v>
      </c>
      <c r="J17" s="9">
        <v>9</v>
      </c>
      <c r="K17" s="9">
        <v>10</v>
      </c>
      <c r="L17" s="9">
        <v>11</v>
      </c>
      <c r="M17" s="9">
        <v>12</v>
      </c>
      <c r="N17" s="9">
        <v>13</v>
      </c>
      <c r="O17" s="9">
        <v>14</v>
      </c>
      <c r="P17" s="9">
        <v>15</v>
      </c>
      <c r="Q17" s="9">
        <v>16</v>
      </c>
      <c r="R17" s="9">
        <v>17</v>
      </c>
      <c r="S17" s="9">
        <v>18</v>
      </c>
      <c r="T17" s="9">
        <v>19</v>
      </c>
      <c r="U17" s="9">
        <v>20</v>
      </c>
      <c r="V17" s="9">
        <v>21</v>
      </c>
      <c r="W17" s="9">
        <v>22</v>
      </c>
    </row>
    <row r="18" spans="2:23" s="17" customFormat="1" ht="30" customHeight="1" x14ac:dyDescent="0.25">
      <c r="B18" s="30">
        <v>1</v>
      </c>
      <c r="C18" s="39">
        <v>45382</v>
      </c>
      <c r="D18" s="30" t="s">
        <v>51</v>
      </c>
      <c r="E18" s="30" t="s">
        <v>51</v>
      </c>
      <c r="F18" s="30" t="s">
        <v>51</v>
      </c>
      <c r="G18" s="30" t="s">
        <v>51</v>
      </c>
      <c r="H18" s="30" t="s">
        <v>51</v>
      </c>
      <c r="I18" s="30" t="s">
        <v>51</v>
      </c>
      <c r="J18" s="30" t="s">
        <v>51</v>
      </c>
      <c r="K18" s="30" t="s">
        <v>51</v>
      </c>
      <c r="L18" s="30" t="s">
        <v>51</v>
      </c>
      <c r="M18" s="30" t="s">
        <v>51</v>
      </c>
      <c r="N18" s="30" t="s">
        <v>51</v>
      </c>
      <c r="O18" s="30" t="s">
        <v>52</v>
      </c>
      <c r="P18" s="30" t="s">
        <v>51</v>
      </c>
      <c r="Q18" s="33" t="s">
        <v>72</v>
      </c>
      <c r="R18" s="36">
        <f t="shared" ref="R18:R43" si="0">U18/T18</f>
        <v>0.87255172413793103</v>
      </c>
      <c r="S18" s="30" t="s">
        <v>71</v>
      </c>
      <c r="T18" s="30">
        <v>14.5</v>
      </c>
      <c r="U18" s="36">
        <v>12.651999999999999</v>
      </c>
      <c r="V18" s="33" t="s">
        <v>70</v>
      </c>
      <c r="W18" s="33" t="s">
        <v>118</v>
      </c>
    </row>
    <row r="19" spans="2:23" s="17" customFormat="1" ht="30" customHeight="1" x14ac:dyDescent="0.25">
      <c r="B19" s="30">
        <v>2</v>
      </c>
      <c r="C19" s="39">
        <v>45382</v>
      </c>
      <c r="D19" s="30" t="s">
        <v>51</v>
      </c>
      <c r="E19" s="30" t="s">
        <v>51</v>
      </c>
      <c r="F19" s="30" t="s">
        <v>51</v>
      </c>
      <c r="G19" s="30" t="s">
        <v>51</v>
      </c>
      <c r="H19" s="30" t="s">
        <v>51</v>
      </c>
      <c r="I19" s="30" t="s">
        <v>51</v>
      </c>
      <c r="J19" s="30" t="s">
        <v>51</v>
      </c>
      <c r="K19" s="30" t="s">
        <v>51</v>
      </c>
      <c r="L19" s="30" t="s">
        <v>51</v>
      </c>
      <c r="M19" s="30" t="s">
        <v>51</v>
      </c>
      <c r="N19" s="30" t="s">
        <v>51</v>
      </c>
      <c r="O19" s="30" t="s">
        <v>52</v>
      </c>
      <c r="P19" s="30" t="s">
        <v>51</v>
      </c>
      <c r="Q19" s="33" t="s">
        <v>69</v>
      </c>
      <c r="R19" s="36">
        <f t="shared" si="0"/>
        <v>10</v>
      </c>
      <c r="S19" s="30" t="s">
        <v>50</v>
      </c>
      <c r="T19" s="30">
        <v>1</v>
      </c>
      <c r="U19" s="36">
        <v>10</v>
      </c>
      <c r="V19" s="33" t="s">
        <v>68</v>
      </c>
      <c r="W19" s="33" t="s">
        <v>141</v>
      </c>
    </row>
    <row r="20" spans="2:23" s="17" customFormat="1" ht="30" customHeight="1" x14ac:dyDescent="0.25">
      <c r="B20" s="30">
        <v>3</v>
      </c>
      <c r="C20" s="39">
        <v>45382</v>
      </c>
      <c r="D20" s="30" t="s">
        <v>51</v>
      </c>
      <c r="E20" s="30" t="s">
        <v>51</v>
      </c>
      <c r="F20" s="30" t="s">
        <v>51</v>
      </c>
      <c r="G20" s="30" t="s">
        <v>51</v>
      </c>
      <c r="H20" s="30" t="s">
        <v>51</v>
      </c>
      <c r="I20" s="30" t="s">
        <v>51</v>
      </c>
      <c r="J20" s="30" t="s">
        <v>51</v>
      </c>
      <c r="K20" s="30" t="s">
        <v>51</v>
      </c>
      <c r="L20" s="30" t="s">
        <v>51</v>
      </c>
      <c r="M20" s="30" t="s">
        <v>51</v>
      </c>
      <c r="N20" s="30" t="s">
        <v>51</v>
      </c>
      <c r="O20" s="30" t="s">
        <v>52</v>
      </c>
      <c r="P20" s="30" t="s">
        <v>51</v>
      </c>
      <c r="Q20" s="33" t="s">
        <v>108</v>
      </c>
      <c r="R20" s="36">
        <f t="shared" si="0"/>
        <v>24.3</v>
      </c>
      <c r="S20" s="30" t="s">
        <v>50</v>
      </c>
      <c r="T20" s="30">
        <v>1</v>
      </c>
      <c r="U20" s="36">
        <v>24.3</v>
      </c>
      <c r="V20" s="33" t="s">
        <v>139</v>
      </c>
      <c r="W20" s="33" t="s">
        <v>140</v>
      </c>
    </row>
    <row r="21" spans="2:23" s="17" customFormat="1" ht="30" customHeight="1" x14ac:dyDescent="0.25">
      <c r="B21" s="30">
        <v>3</v>
      </c>
      <c r="C21" s="39">
        <v>45382</v>
      </c>
      <c r="D21" s="30" t="s">
        <v>51</v>
      </c>
      <c r="E21" s="30" t="s">
        <v>51</v>
      </c>
      <c r="F21" s="30" t="s">
        <v>51</v>
      </c>
      <c r="G21" s="30" t="s">
        <v>51</v>
      </c>
      <c r="H21" s="30" t="s">
        <v>51</v>
      </c>
      <c r="I21" s="30" t="s">
        <v>51</v>
      </c>
      <c r="J21" s="30" t="s">
        <v>51</v>
      </c>
      <c r="K21" s="30" t="s">
        <v>51</v>
      </c>
      <c r="L21" s="30" t="s">
        <v>51</v>
      </c>
      <c r="M21" s="30" t="s">
        <v>51</v>
      </c>
      <c r="N21" s="30" t="s">
        <v>51</v>
      </c>
      <c r="O21" s="30" t="s">
        <v>52</v>
      </c>
      <c r="P21" s="30" t="s">
        <v>51</v>
      </c>
      <c r="Q21" s="33" t="s">
        <v>108</v>
      </c>
      <c r="R21" s="36">
        <f t="shared" ref="R21" si="1">U21/T21</f>
        <v>9.0210000000000008</v>
      </c>
      <c r="S21" s="30" t="s">
        <v>50</v>
      </c>
      <c r="T21" s="30">
        <v>1</v>
      </c>
      <c r="U21" s="36">
        <v>9.0210000000000008</v>
      </c>
      <c r="V21" s="33" t="s">
        <v>107</v>
      </c>
      <c r="W21" s="33" t="s">
        <v>119</v>
      </c>
    </row>
    <row r="22" spans="2:23" s="17" customFormat="1" ht="32.25" customHeight="1" x14ac:dyDescent="0.25">
      <c r="B22" s="30">
        <v>4</v>
      </c>
      <c r="C22" s="31">
        <v>45382</v>
      </c>
      <c r="D22" s="30" t="s">
        <v>51</v>
      </c>
      <c r="E22" s="30" t="s">
        <v>51</v>
      </c>
      <c r="F22" s="30" t="s">
        <v>51</v>
      </c>
      <c r="G22" s="30" t="s">
        <v>51</v>
      </c>
      <c r="H22" s="30" t="s">
        <v>51</v>
      </c>
      <c r="I22" s="30" t="s">
        <v>51</v>
      </c>
      <c r="J22" s="30" t="s">
        <v>51</v>
      </c>
      <c r="K22" s="30" t="s">
        <v>51</v>
      </c>
      <c r="L22" s="30" t="s">
        <v>51</v>
      </c>
      <c r="M22" s="30" t="s">
        <v>51</v>
      </c>
      <c r="N22" s="30" t="s">
        <v>51</v>
      </c>
      <c r="O22" s="30" t="s">
        <v>52</v>
      </c>
      <c r="P22" s="30" t="s">
        <v>51</v>
      </c>
      <c r="Q22" s="33" t="s">
        <v>74</v>
      </c>
      <c r="R22" s="32">
        <f t="shared" si="0"/>
        <v>9.0210000000000008</v>
      </c>
      <c r="S22" s="30" t="s">
        <v>50</v>
      </c>
      <c r="T22" s="34">
        <v>1</v>
      </c>
      <c r="U22" s="44">
        <v>9.0210000000000008</v>
      </c>
      <c r="V22" s="35" t="s">
        <v>73</v>
      </c>
      <c r="W22" s="35" t="s">
        <v>120</v>
      </c>
    </row>
    <row r="23" spans="2:23" s="18" customFormat="1" ht="22.5" customHeight="1" x14ac:dyDescent="0.25">
      <c r="B23" s="30">
        <v>5</v>
      </c>
      <c r="C23" s="39">
        <v>45382</v>
      </c>
      <c r="D23" s="30" t="s">
        <v>51</v>
      </c>
      <c r="E23" s="30" t="s">
        <v>51</v>
      </c>
      <c r="F23" s="30" t="s">
        <v>51</v>
      </c>
      <c r="G23" s="30" t="s">
        <v>51</v>
      </c>
      <c r="H23" s="30" t="s">
        <v>51</v>
      </c>
      <c r="I23" s="30" t="s">
        <v>51</v>
      </c>
      <c r="J23" s="30" t="s">
        <v>51</v>
      </c>
      <c r="K23" s="30" t="s">
        <v>51</v>
      </c>
      <c r="L23" s="30" t="s">
        <v>51</v>
      </c>
      <c r="M23" s="30" t="s">
        <v>51</v>
      </c>
      <c r="N23" s="30" t="s">
        <v>51</v>
      </c>
      <c r="O23" s="30" t="s">
        <v>52</v>
      </c>
      <c r="P23" s="30" t="s">
        <v>51</v>
      </c>
      <c r="Q23" s="38" t="s">
        <v>58</v>
      </c>
      <c r="R23" s="37">
        <f t="shared" ref="R23" si="2">U23/T23</f>
        <v>2.4</v>
      </c>
      <c r="S23" s="30" t="s">
        <v>53</v>
      </c>
      <c r="T23" s="41">
        <v>1</v>
      </c>
      <c r="U23" s="28">
        <v>2.4</v>
      </c>
      <c r="V23" s="43" t="s">
        <v>91</v>
      </c>
      <c r="W23" s="43" t="s">
        <v>144</v>
      </c>
    </row>
    <row r="24" spans="2:23" s="18" customFormat="1" ht="22.5" customHeight="1" x14ac:dyDescent="0.25">
      <c r="B24" s="30">
        <v>6</v>
      </c>
      <c r="C24" s="39">
        <v>45382</v>
      </c>
      <c r="D24" s="30" t="s">
        <v>51</v>
      </c>
      <c r="E24" s="30" t="s">
        <v>51</v>
      </c>
      <c r="F24" s="30" t="s">
        <v>51</v>
      </c>
      <c r="G24" s="30" t="s">
        <v>51</v>
      </c>
      <c r="H24" s="30" t="s">
        <v>51</v>
      </c>
      <c r="I24" s="30" t="s">
        <v>51</v>
      </c>
      <c r="J24" s="30" t="s">
        <v>51</v>
      </c>
      <c r="K24" s="30" t="s">
        <v>51</v>
      </c>
      <c r="L24" s="30" t="s">
        <v>51</v>
      </c>
      <c r="M24" s="30" t="s">
        <v>51</v>
      </c>
      <c r="N24" s="30" t="s">
        <v>51</v>
      </c>
      <c r="O24" s="30" t="s">
        <v>52</v>
      </c>
      <c r="P24" s="30" t="s">
        <v>51</v>
      </c>
      <c r="Q24" s="38" t="s">
        <v>58</v>
      </c>
      <c r="R24" s="37">
        <f t="shared" ref="R24" si="3">U24/T24</f>
        <v>3</v>
      </c>
      <c r="S24" s="30" t="s">
        <v>53</v>
      </c>
      <c r="T24" s="41">
        <v>1</v>
      </c>
      <c r="U24" s="28">
        <v>3</v>
      </c>
      <c r="V24" s="43" t="s">
        <v>87</v>
      </c>
      <c r="W24" s="43" t="s">
        <v>143</v>
      </c>
    </row>
    <row r="25" spans="2:23" s="17" customFormat="1" ht="34.5" customHeight="1" x14ac:dyDescent="0.25">
      <c r="B25" s="30">
        <v>7</v>
      </c>
      <c r="C25" s="39">
        <v>45382</v>
      </c>
      <c r="D25" s="30" t="s">
        <v>51</v>
      </c>
      <c r="E25" s="30" t="s">
        <v>51</v>
      </c>
      <c r="F25" s="30" t="s">
        <v>51</v>
      </c>
      <c r="G25" s="30" t="s">
        <v>51</v>
      </c>
      <c r="H25" s="30" t="s">
        <v>51</v>
      </c>
      <c r="I25" s="30" t="s">
        <v>51</v>
      </c>
      <c r="J25" s="30" t="s">
        <v>51</v>
      </c>
      <c r="K25" s="30" t="s">
        <v>51</v>
      </c>
      <c r="L25" s="30" t="s">
        <v>51</v>
      </c>
      <c r="M25" s="30" t="s">
        <v>51</v>
      </c>
      <c r="N25" s="30" t="s">
        <v>51</v>
      </c>
      <c r="O25" s="30" t="s">
        <v>52</v>
      </c>
      <c r="P25" s="30" t="s">
        <v>51</v>
      </c>
      <c r="Q25" s="38" t="s">
        <v>58</v>
      </c>
      <c r="R25" s="37">
        <f t="shared" si="0"/>
        <v>5.7244999999999999</v>
      </c>
      <c r="S25" s="30" t="s">
        <v>53</v>
      </c>
      <c r="T25" s="41">
        <v>1</v>
      </c>
      <c r="U25" s="37">
        <f>5.7245</f>
        <v>5.7244999999999999</v>
      </c>
      <c r="V25" s="33" t="s">
        <v>96</v>
      </c>
      <c r="W25" s="43" t="s">
        <v>121</v>
      </c>
    </row>
    <row r="26" spans="2:23" s="17" customFormat="1" ht="32.25" customHeight="1" x14ac:dyDescent="0.25">
      <c r="B26" s="30">
        <v>8</v>
      </c>
      <c r="C26" s="31">
        <v>45382</v>
      </c>
      <c r="D26" s="30" t="s">
        <v>51</v>
      </c>
      <c r="E26" s="30" t="s">
        <v>51</v>
      </c>
      <c r="F26" s="30" t="s">
        <v>51</v>
      </c>
      <c r="G26" s="30" t="s">
        <v>51</v>
      </c>
      <c r="H26" s="30" t="s">
        <v>51</v>
      </c>
      <c r="I26" s="30" t="s">
        <v>51</v>
      </c>
      <c r="J26" s="30" t="s">
        <v>51</v>
      </c>
      <c r="K26" s="30" t="s">
        <v>51</v>
      </c>
      <c r="L26" s="30" t="s">
        <v>51</v>
      </c>
      <c r="M26" s="30" t="s">
        <v>51</v>
      </c>
      <c r="N26" s="30" t="s">
        <v>51</v>
      </c>
      <c r="O26" s="30" t="s">
        <v>52</v>
      </c>
      <c r="P26" s="30" t="s">
        <v>51</v>
      </c>
      <c r="Q26" s="33" t="s">
        <v>114</v>
      </c>
      <c r="R26" s="32">
        <f>U26/T26</f>
        <v>29.676866666666669</v>
      </c>
      <c r="S26" s="30" t="s">
        <v>50</v>
      </c>
      <c r="T26" s="34">
        <v>3</v>
      </c>
      <c r="U26" s="44">
        <v>89.030600000000007</v>
      </c>
      <c r="V26" s="35" t="s">
        <v>92</v>
      </c>
      <c r="W26" s="33" t="s">
        <v>122</v>
      </c>
    </row>
    <row r="27" spans="2:23" s="17" customFormat="1" ht="35.25" customHeight="1" x14ac:dyDescent="0.25">
      <c r="B27" s="30">
        <v>9</v>
      </c>
      <c r="C27" s="39">
        <v>45382</v>
      </c>
      <c r="D27" s="30" t="s">
        <v>51</v>
      </c>
      <c r="E27" s="30" t="s">
        <v>51</v>
      </c>
      <c r="F27" s="30" t="s">
        <v>51</v>
      </c>
      <c r="G27" s="30" t="s">
        <v>51</v>
      </c>
      <c r="H27" s="30" t="s">
        <v>51</v>
      </c>
      <c r="I27" s="30" t="s">
        <v>51</v>
      </c>
      <c r="J27" s="30" t="s">
        <v>51</v>
      </c>
      <c r="K27" s="30" t="s">
        <v>51</v>
      </c>
      <c r="L27" s="30" t="s">
        <v>51</v>
      </c>
      <c r="M27" s="30" t="s">
        <v>51</v>
      </c>
      <c r="N27" s="30" t="s">
        <v>51</v>
      </c>
      <c r="O27" s="30" t="s">
        <v>52</v>
      </c>
      <c r="P27" s="30" t="s">
        <v>51</v>
      </c>
      <c r="Q27" s="40" t="s">
        <v>98</v>
      </c>
      <c r="R27" s="37">
        <f t="shared" si="0"/>
        <v>0.25714048423423419</v>
      </c>
      <c r="S27" s="41" t="s">
        <v>99</v>
      </c>
      <c r="T27" s="28">
        <v>35.520000000000003</v>
      </c>
      <c r="U27" s="28">
        <v>9.1336300000000001</v>
      </c>
      <c r="V27" s="43" t="s">
        <v>100</v>
      </c>
      <c r="W27" s="43" t="s">
        <v>149</v>
      </c>
    </row>
    <row r="28" spans="2:23" s="17" customFormat="1" ht="48.75" customHeight="1" x14ac:dyDescent="0.25">
      <c r="B28" s="30">
        <v>10</v>
      </c>
      <c r="C28" s="39">
        <v>45382</v>
      </c>
      <c r="D28" s="30" t="s">
        <v>51</v>
      </c>
      <c r="E28" s="30" t="s">
        <v>51</v>
      </c>
      <c r="F28" s="30" t="s">
        <v>51</v>
      </c>
      <c r="G28" s="30" t="s">
        <v>51</v>
      </c>
      <c r="H28" s="30" t="s">
        <v>51</v>
      </c>
      <c r="I28" s="30" t="s">
        <v>51</v>
      </c>
      <c r="J28" s="30" t="s">
        <v>51</v>
      </c>
      <c r="K28" s="30" t="s">
        <v>51</v>
      </c>
      <c r="L28" s="30" t="s">
        <v>51</v>
      </c>
      <c r="M28" s="30" t="s">
        <v>51</v>
      </c>
      <c r="N28" s="30" t="s">
        <v>51</v>
      </c>
      <c r="O28" s="30" t="s">
        <v>52</v>
      </c>
      <c r="P28" s="30" t="s">
        <v>51</v>
      </c>
      <c r="Q28" s="40" t="s">
        <v>101</v>
      </c>
      <c r="R28" s="37">
        <f t="shared" si="0"/>
        <v>1.7487207522180226</v>
      </c>
      <c r="S28" s="41" t="s">
        <v>99</v>
      </c>
      <c r="T28" s="28">
        <v>93.472899999999996</v>
      </c>
      <c r="U28" s="28">
        <v>163.458</v>
      </c>
      <c r="V28" s="43" t="s">
        <v>102</v>
      </c>
      <c r="W28" s="38" t="s">
        <v>150</v>
      </c>
    </row>
    <row r="29" spans="2:23" s="17" customFormat="1" ht="34.5" customHeight="1" x14ac:dyDescent="0.25">
      <c r="B29" s="30">
        <v>11</v>
      </c>
      <c r="C29" s="39">
        <v>45382</v>
      </c>
      <c r="D29" s="30" t="s">
        <v>51</v>
      </c>
      <c r="E29" s="30" t="s">
        <v>51</v>
      </c>
      <c r="F29" s="30" t="s">
        <v>51</v>
      </c>
      <c r="G29" s="30" t="s">
        <v>51</v>
      </c>
      <c r="H29" s="30" t="s">
        <v>51</v>
      </c>
      <c r="I29" s="30" t="s">
        <v>51</v>
      </c>
      <c r="J29" s="30" t="s">
        <v>51</v>
      </c>
      <c r="K29" s="30" t="s">
        <v>51</v>
      </c>
      <c r="L29" s="30" t="s">
        <v>51</v>
      </c>
      <c r="M29" s="30" t="s">
        <v>51</v>
      </c>
      <c r="N29" s="30" t="s">
        <v>51</v>
      </c>
      <c r="O29" s="30" t="s">
        <v>52</v>
      </c>
      <c r="P29" s="30" t="s">
        <v>51</v>
      </c>
      <c r="Q29" s="38" t="s">
        <v>58</v>
      </c>
      <c r="R29" s="37">
        <f t="shared" si="0"/>
        <v>43.765250000000002</v>
      </c>
      <c r="S29" s="30" t="s">
        <v>53</v>
      </c>
      <c r="T29" s="41">
        <v>1</v>
      </c>
      <c r="U29" s="37">
        <v>43.765250000000002</v>
      </c>
      <c r="V29" s="33" t="s">
        <v>97</v>
      </c>
      <c r="W29" s="43" t="s">
        <v>123</v>
      </c>
    </row>
    <row r="30" spans="2:23" s="17" customFormat="1" ht="34.5" customHeight="1" x14ac:dyDescent="0.25">
      <c r="B30" s="30">
        <v>12</v>
      </c>
      <c r="C30" s="39">
        <v>45382</v>
      </c>
      <c r="D30" s="30" t="s">
        <v>51</v>
      </c>
      <c r="E30" s="30" t="s">
        <v>51</v>
      </c>
      <c r="F30" s="30" t="s">
        <v>51</v>
      </c>
      <c r="G30" s="30" t="s">
        <v>51</v>
      </c>
      <c r="H30" s="30" t="s">
        <v>51</v>
      </c>
      <c r="I30" s="30" t="s">
        <v>51</v>
      </c>
      <c r="J30" s="30" t="s">
        <v>51</v>
      </c>
      <c r="K30" s="30" t="s">
        <v>51</v>
      </c>
      <c r="L30" s="30" t="s">
        <v>51</v>
      </c>
      <c r="M30" s="30" t="s">
        <v>51</v>
      </c>
      <c r="N30" s="30" t="s">
        <v>51</v>
      </c>
      <c r="O30" s="30" t="s">
        <v>52</v>
      </c>
      <c r="P30" s="30" t="s">
        <v>51</v>
      </c>
      <c r="Q30" s="38" t="s">
        <v>58</v>
      </c>
      <c r="R30" s="37">
        <f t="shared" ref="R30:R33" si="4">U30/T30</f>
        <v>3.6</v>
      </c>
      <c r="S30" s="30" t="s">
        <v>53</v>
      </c>
      <c r="T30" s="41">
        <v>1</v>
      </c>
      <c r="U30" s="37">
        <v>3.6</v>
      </c>
      <c r="V30" s="33" t="s">
        <v>88</v>
      </c>
      <c r="W30" s="43" t="s">
        <v>124</v>
      </c>
    </row>
    <row r="31" spans="2:23" s="17" customFormat="1" ht="31.5" x14ac:dyDescent="0.25">
      <c r="B31" s="30">
        <v>13</v>
      </c>
      <c r="C31" s="39">
        <v>45382</v>
      </c>
      <c r="D31" s="30" t="s">
        <v>51</v>
      </c>
      <c r="E31" s="30" t="s">
        <v>51</v>
      </c>
      <c r="F31" s="30" t="s">
        <v>51</v>
      </c>
      <c r="G31" s="30" t="s">
        <v>51</v>
      </c>
      <c r="H31" s="30" t="s">
        <v>51</v>
      </c>
      <c r="I31" s="30" t="s">
        <v>51</v>
      </c>
      <c r="J31" s="30" t="s">
        <v>51</v>
      </c>
      <c r="K31" s="30" t="s">
        <v>51</v>
      </c>
      <c r="L31" s="30" t="s">
        <v>51</v>
      </c>
      <c r="M31" s="30" t="s">
        <v>51</v>
      </c>
      <c r="N31" s="30" t="s">
        <v>51</v>
      </c>
      <c r="O31" s="30" t="s">
        <v>52</v>
      </c>
      <c r="P31" s="30" t="s">
        <v>51</v>
      </c>
      <c r="Q31" s="33" t="s">
        <v>89</v>
      </c>
      <c r="R31" s="37">
        <f t="shared" ref="R31" si="5">U31/T31</f>
        <v>99.062640000000002</v>
      </c>
      <c r="S31" s="30" t="s">
        <v>50</v>
      </c>
      <c r="T31" s="41">
        <v>1</v>
      </c>
      <c r="U31" s="37">
        <v>99.062640000000002</v>
      </c>
      <c r="V31" s="38" t="s">
        <v>113</v>
      </c>
      <c r="W31" s="38" t="s">
        <v>125</v>
      </c>
    </row>
    <row r="32" spans="2:23" s="17" customFormat="1" ht="31.5" x14ac:dyDescent="0.25">
      <c r="B32" s="30">
        <v>14</v>
      </c>
      <c r="C32" s="39">
        <v>45382</v>
      </c>
      <c r="D32" s="30" t="s">
        <v>51</v>
      </c>
      <c r="E32" s="30" t="s">
        <v>51</v>
      </c>
      <c r="F32" s="30" t="s">
        <v>51</v>
      </c>
      <c r="G32" s="30" t="s">
        <v>51</v>
      </c>
      <c r="H32" s="30" t="s">
        <v>51</v>
      </c>
      <c r="I32" s="30" t="s">
        <v>51</v>
      </c>
      <c r="J32" s="30" t="s">
        <v>51</v>
      </c>
      <c r="K32" s="30" t="s">
        <v>51</v>
      </c>
      <c r="L32" s="30" t="s">
        <v>51</v>
      </c>
      <c r="M32" s="30" t="s">
        <v>51</v>
      </c>
      <c r="N32" s="30" t="s">
        <v>51</v>
      </c>
      <c r="O32" s="30" t="s">
        <v>52</v>
      </c>
      <c r="P32" s="30" t="s">
        <v>51</v>
      </c>
      <c r="Q32" s="33" t="s">
        <v>89</v>
      </c>
      <c r="R32" s="37">
        <f t="shared" si="4"/>
        <v>12.254</v>
      </c>
      <c r="S32" s="30" t="s">
        <v>50</v>
      </c>
      <c r="T32" s="41">
        <v>1</v>
      </c>
      <c r="U32" s="37">
        <v>12.254</v>
      </c>
      <c r="V32" s="38" t="s">
        <v>103</v>
      </c>
      <c r="W32" s="38" t="s">
        <v>142</v>
      </c>
    </row>
    <row r="33" spans="2:23" s="17" customFormat="1" ht="15.75" x14ac:dyDescent="0.25">
      <c r="B33" s="30">
        <v>15</v>
      </c>
      <c r="C33" s="39">
        <v>45382</v>
      </c>
      <c r="D33" s="30" t="s">
        <v>51</v>
      </c>
      <c r="E33" s="30" t="s">
        <v>51</v>
      </c>
      <c r="F33" s="30" t="s">
        <v>51</v>
      </c>
      <c r="G33" s="30" t="s">
        <v>51</v>
      </c>
      <c r="H33" s="30" t="s">
        <v>51</v>
      </c>
      <c r="I33" s="30" t="s">
        <v>51</v>
      </c>
      <c r="J33" s="30" t="s">
        <v>51</v>
      </c>
      <c r="K33" s="30" t="s">
        <v>51</v>
      </c>
      <c r="L33" s="30" t="s">
        <v>51</v>
      </c>
      <c r="M33" s="30" t="s">
        <v>51</v>
      </c>
      <c r="N33" s="30" t="s">
        <v>51</v>
      </c>
      <c r="O33" s="30" t="s">
        <v>52</v>
      </c>
      <c r="P33" s="30" t="s">
        <v>51</v>
      </c>
      <c r="Q33" s="38" t="s">
        <v>93</v>
      </c>
      <c r="R33" s="37">
        <f t="shared" si="4"/>
        <v>100</v>
      </c>
      <c r="S33" s="30" t="s">
        <v>94</v>
      </c>
      <c r="T33" s="41">
        <v>1</v>
      </c>
      <c r="U33" s="37">
        <v>100</v>
      </c>
      <c r="V33" s="40" t="s">
        <v>104</v>
      </c>
      <c r="W33" s="38" t="s">
        <v>126</v>
      </c>
    </row>
    <row r="34" spans="2:23" s="17" customFormat="1" ht="15.75" x14ac:dyDescent="0.25">
      <c r="B34" s="30">
        <v>16</v>
      </c>
      <c r="C34" s="39">
        <v>45382</v>
      </c>
      <c r="D34" s="30" t="s">
        <v>51</v>
      </c>
      <c r="E34" s="30" t="s">
        <v>51</v>
      </c>
      <c r="F34" s="30" t="s">
        <v>51</v>
      </c>
      <c r="G34" s="30" t="s">
        <v>51</v>
      </c>
      <c r="H34" s="30" t="s">
        <v>51</v>
      </c>
      <c r="I34" s="30" t="s">
        <v>51</v>
      </c>
      <c r="J34" s="30" t="s">
        <v>51</v>
      </c>
      <c r="K34" s="30" t="s">
        <v>51</v>
      </c>
      <c r="L34" s="30" t="s">
        <v>51</v>
      </c>
      <c r="M34" s="30" t="s">
        <v>51</v>
      </c>
      <c r="N34" s="30" t="s">
        <v>51</v>
      </c>
      <c r="O34" s="30" t="s">
        <v>52</v>
      </c>
      <c r="P34" s="30" t="s">
        <v>51</v>
      </c>
      <c r="Q34" s="38" t="s">
        <v>93</v>
      </c>
      <c r="R34" s="37">
        <f t="shared" ref="R34:R35" si="6">U34/T34</f>
        <v>15.9</v>
      </c>
      <c r="S34" s="30" t="s">
        <v>94</v>
      </c>
      <c r="T34" s="41">
        <v>1</v>
      </c>
      <c r="U34" s="37">
        <v>15.9</v>
      </c>
      <c r="V34" s="40" t="s">
        <v>106</v>
      </c>
      <c r="W34" s="38" t="s">
        <v>127</v>
      </c>
    </row>
    <row r="35" spans="2:23" s="17" customFormat="1" ht="15.75" x14ac:dyDescent="0.25">
      <c r="B35" s="30">
        <v>17</v>
      </c>
      <c r="C35" s="39">
        <v>45382</v>
      </c>
      <c r="D35" s="30" t="s">
        <v>51</v>
      </c>
      <c r="E35" s="30" t="s">
        <v>51</v>
      </c>
      <c r="F35" s="30" t="s">
        <v>51</v>
      </c>
      <c r="G35" s="30" t="s">
        <v>51</v>
      </c>
      <c r="H35" s="30" t="s">
        <v>51</v>
      </c>
      <c r="I35" s="30" t="s">
        <v>51</v>
      </c>
      <c r="J35" s="30" t="s">
        <v>51</v>
      </c>
      <c r="K35" s="30" t="s">
        <v>51</v>
      </c>
      <c r="L35" s="30" t="s">
        <v>51</v>
      </c>
      <c r="M35" s="30" t="s">
        <v>51</v>
      </c>
      <c r="N35" s="30" t="s">
        <v>51</v>
      </c>
      <c r="O35" s="30" t="s">
        <v>52</v>
      </c>
      <c r="P35" s="30" t="s">
        <v>51</v>
      </c>
      <c r="Q35" s="38" t="s">
        <v>77</v>
      </c>
      <c r="R35" s="37">
        <f t="shared" si="6"/>
        <v>30.09</v>
      </c>
      <c r="S35" s="30" t="s">
        <v>53</v>
      </c>
      <c r="T35" s="41">
        <v>1</v>
      </c>
      <c r="U35" s="37">
        <v>30.09</v>
      </c>
      <c r="V35" s="38" t="s">
        <v>115</v>
      </c>
      <c r="W35" s="38" t="s">
        <v>128</v>
      </c>
    </row>
    <row r="36" spans="2:23" s="17" customFormat="1" ht="15.75" x14ac:dyDescent="0.25">
      <c r="B36" s="30">
        <v>18</v>
      </c>
      <c r="C36" s="39">
        <v>45382</v>
      </c>
      <c r="D36" s="30" t="s">
        <v>51</v>
      </c>
      <c r="E36" s="30" t="s">
        <v>51</v>
      </c>
      <c r="F36" s="30" t="s">
        <v>51</v>
      </c>
      <c r="G36" s="30" t="s">
        <v>51</v>
      </c>
      <c r="H36" s="30" t="s">
        <v>51</v>
      </c>
      <c r="I36" s="30" t="s">
        <v>51</v>
      </c>
      <c r="J36" s="30" t="s">
        <v>51</v>
      </c>
      <c r="K36" s="30" t="s">
        <v>51</v>
      </c>
      <c r="L36" s="30" t="s">
        <v>51</v>
      </c>
      <c r="M36" s="30" t="s">
        <v>51</v>
      </c>
      <c r="N36" s="30" t="s">
        <v>51</v>
      </c>
      <c r="O36" s="30" t="s">
        <v>52</v>
      </c>
      <c r="P36" s="30" t="s">
        <v>51</v>
      </c>
      <c r="Q36" s="38" t="s">
        <v>77</v>
      </c>
      <c r="R36" s="37">
        <f t="shared" si="0"/>
        <v>32.643999999999998</v>
      </c>
      <c r="S36" s="30" t="s">
        <v>53</v>
      </c>
      <c r="T36" s="41">
        <v>1</v>
      </c>
      <c r="U36" s="37">
        <v>32.643999999999998</v>
      </c>
      <c r="V36" s="38" t="s">
        <v>76</v>
      </c>
      <c r="W36" s="38" t="s">
        <v>129</v>
      </c>
    </row>
    <row r="37" spans="2:23" s="17" customFormat="1" ht="15.75" x14ac:dyDescent="0.25">
      <c r="B37" s="30">
        <v>19</v>
      </c>
      <c r="C37" s="39">
        <v>45382</v>
      </c>
      <c r="D37" s="30" t="s">
        <v>51</v>
      </c>
      <c r="E37" s="30" t="s">
        <v>51</v>
      </c>
      <c r="F37" s="30" t="s">
        <v>51</v>
      </c>
      <c r="G37" s="30" t="s">
        <v>51</v>
      </c>
      <c r="H37" s="30" t="s">
        <v>51</v>
      </c>
      <c r="I37" s="30" t="s">
        <v>51</v>
      </c>
      <c r="J37" s="30" t="s">
        <v>51</v>
      </c>
      <c r="K37" s="30" t="s">
        <v>51</v>
      </c>
      <c r="L37" s="30" t="s">
        <v>51</v>
      </c>
      <c r="M37" s="30" t="s">
        <v>51</v>
      </c>
      <c r="N37" s="30" t="s">
        <v>51</v>
      </c>
      <c r="O37" s="30" t="s">
        <v>52</v>
      </c>
      <c r="P37" s="30" t="s">
        <v>51</v>
      </c>
      <c r="Q37" s="38" t="s">
        <v>58</v>
      </c>
      <c r="R37" s="37">
        <f t="shared" si="0"/>
        <v>196.8</v>
      </c>
      <c r="S37" s="30" t="s">
        <v>53</v>
      </c>
      <c r="T37" s="41">
        <v>1</v>
      </c>
      <c r="U37" s="37">
        <v>196.8</v>
      </c>
      <c r="V37" s="38" t="s">
        <v>76</v>
      </c>
      <c r="W37" s="38" t="s">
        <v>130</v>
      </c>
    </row>
    <row r="38" spans="2:23" s="17" customFormat="1" ht="31.5" x14ac:dyDescent="0.25">
      <c r="B38" s="30">
        <v>20</v>
      </c>
      <c r="C38" s="39">
        <v>45382</v>
      </c>
      <c r="D38" s="30" t="s">
        <v>51</v>
      </c>
      <c r="E38" s="30" t="s">
        <v>51</v>
      </c>
      <c r="F38" s="30" t="s">
        <v>51</v>
      </c>
      <c r="G38" s="30" t="s">
        <v>51</v>
      </c>
      <c r="H38" s="30" t="s">
        <v>51</v>
      </c>
      <c r="I38" s="30" t="s">
        <v>51</v>
      </c>
      <c r="J38" s="30" t="s">
        <v>51</v>
      </c>
      <c r="K38" s="30" t="s">
        <v>51</v>
      </c>
      <c r="L38" s="30" t="s">
        <v>51</v>
      </c>
      <c r="M38" s="30" t="s">
        <v>51</v>
      </c>
      <c r="N38" s="30" t="s">
        <v>51</v>
      </c>
      <c r="O38" s="30" t="s">
        <v>52</v>
      </c>
      <c r="P38" s="30" t="s">
        <v>51</v>
      </c>
      <c r="Q38" s="40" t="s">
        <v>63</v>
      </c>
      <c r="R38" s="37">
        <f t="shared" si="0"/>
        <v>17.53</v>
      </c>
      <c r="S38" s="30" t="s">
        <v>50</v>
      </c>
      <c r="T38" s="41">
        <v>1</v>
      </c>
      <c r="U38" s="37">
        <v>17.53</v>
      </c>
      <c r="V38" s="33" t="s">
        <v>82</v>
      </c>
      <c r="W38" s="43" t="s">
        <v>131</v>
      </c>
    </row>
    <row r="39" spans="2:23" s="17" customFormat="1" ht="31.5" x14ac:dyDescent="0.25">
      <c r="B39" s="30">
        <v>21</v>
      </c>
      <c r="C39" s="39">
        <v>45382</v>
      </c>
      <c r="D39" s="30" t="s">
        <v>51</v>
      </c>
      <c r="E39" s="30" t="s">
        <v>51</v>
      </c>
      <c r="F39" s="30" t="s">
        <v>51</v>
      </c>
      <c r="G39" s="30" t="s">
        <v>51</v>
      </c>
      <c r="H39" s="30" t="s">
        <v>51</v>
      </c>
      <c r="I39" s="30" t="s">
        <v>51</v>
      </c>
      <c r="J39" s="30" t="s">
        <v>51</v>
      </c>
      <c r="K39" s="30" t="s">
        <v>51</v>
      </c>
      <c r="L39" s="30" t="s">
        <v>51</v>
      </c>
      <c r="M39" s="30" t="s">
        <v>51</v>
      </c>
      <c r="N39" s="30" t="s">
        <v>51</v>
      </c>
      <c r="O39" s="30" t="s">
        <v>52</v>
      </c>
      <c r="P39" s="30" t="s">
        <v>51</v>
      </c>
      <c r="Q39" s="40" t="s">
        <v>81</v>
      </c>
      <c r="R39" s="37">
        <f t="shared" si="0"/>
        <v>150.572</v>
      </c>
      <c r="S39" s="30" t="s">
        <v>53</v>
      </c>
      <c r="T39" s="41">
        <v>1</v>
      </c>
      <c r="U39" s="37">
        <f>32.32+102.892+15.36</f>
        <v>150.572</v>
      </c>
      <c r="V39" s="38" t="s">
        <v>59</v>
      </c>
      <c r="W39" s="40" t="s">
        <v>132</v>
      </c>
    </row>
    <row r="40" spans="2:23" s="17" customFormat="1" ht="31.5" x14ac:dyDescent="0.25">
      <c r="B40" s="30">
        <v>22</v>
      </c>
      <c r="C40" s="39">
        <v>45382</v>
      </c>
      <c r="D40" s="30" t="s">
        <v>51</v>
      </c>
      <c r="E40" s="30" t="s">
        <v>51</v>
      </c>
      <c r="F40" s="30" t="s">
        <v>51</v>
      </c>
      <c r="G40" s="30" t="s">
        <v>51</v>
      </c>
      <c r="H40" s="30" t="s">
        <v>51</v>
      </c>
      <c r="I40" s="30" t="s">
        <v>51</v>
      </c>
      <c r="J40" s="30" t="s">
        <v>51</v>
      </c>
      <c r="K40" s="30" t="s">
        <v>51</v>
      </c>
      <c r="L40" s="30" t="s">
        <v>51</v>
      </c>
      <c r="M40" s="30" t="s">
        <v>51</v>
      </c>
      <c r="N40" s="30" t="s">
        <v>51</v>
      </c>
      <c r="O40" s="30" t="s">
        <v>52</v>
      </c>
      <c r="P40" s="30" t="s">
        <v>51</v>
      </c>
      <c r="Q40" s="40" t="s">
        <v>63</v>
      </c>
      <c r="R40" s="37">
        <f t="shared" si="0"/>
        <v>5</v>
      </c>
      <c r="S40" s="30" t="s">
        <v>53</v>
      </c>
      <c r="T40" s="41">
        <v>3</v>
      </c>
      <c r="U40" s="37">
        <v>15</v>
      </c>
      <c r="V40" s="38" t="s">
        <v>95</v>
      </c>
      <c r="W40" s="38" t="s">
        <v>133</v>
      </c>
    </row>
    <row r="41" spans="2:23" s="17" customFormat="1" ht="31.5" x14ac:dyDescent="0.25">
      <c r="B41" s="30">
        <v>23</v>
      </c>
      <c r="C41" s="39">
        <v>45382</v>
      </c>
      <c r="D41" s="30" t="s">
        <v>51</v>
      </c>
      <c r="E41" s="30" t="s">
        <v>51</v>
      </c>
      <c r="F41" s="30" t="s">
        <v>51</v>
      </c>
      <c r="G41" s="30" t="s">
        <v>51</v>
      </c>
      <c r="H41" s="30" t="s">
        <v>51</v>
      </c>
      <c r="I41" s="30" t="s">
        <v>51</v>
      </c>
      <c r="J41" s="30" t="s">
        <v>51</v>
      </c>
      <c r="K41" s="30" t="s">
        <v>51</v>
      </c>
      <c r="L41" s="30" t="s">
        <v>51</v>
      </c>
      <c r="M41" s="30" t="s">
        <v>51</v>
      </c>
      <c r="N41" s="30" t="s">
        <v>51</v>
      </c>
      <c r="O41" s="30" t="s">
        <v>52</v>
      </c>
      <c r="P41" s="30" t="s">
        <v>51</v>
      </c>
      <c r="Q41" s="40" t="s">
        <v>63</v>
      </c>
      <c r="R41" s="37">
        <f t="shared" si="0"/>
        <v>35.252000000000002</v>
      </c>
      <c r="S41" s="30" t="s">
        <v>53</v>
      </c>
      <c r="T41" s="41">
        <v>1</v>
      </c>
      <c r="U41" s="37">
        <v>35.252000000000002</v>
      </c>
      <c r="V41" s="38" t="s">
        <v>67</v>
      </c>
      <c r="W41" s="38" t="s">
        <v>134</v>
      </c>
    </row>
    <row r="42" spans="2:23" s="17" customFormat="1" ht="23.25" customHeight="1" x14ac:dyDescent="0.25">
      <c r="B42" s="30">
        <v>24</v>
      </c>
      <c r="C42" s="39">
        <v>45382</v>
      </c>
      <c r="D42" s="30" t="s">
        <v>51</v>
      </c>
      <c r="E42" s="30" t="s">
        <v>51</v>
      </c>
      <c r="F42" s="30" t="s">
        <v>51</v>
      </c>
      <c r="G42" s="30" t="s">
        <v>51</v>
      </c>
      <c r="H42" s="30" t="s">
        <v>51</v>
      </c>
      <c r="I42" s="30" t="s">
        <v>51</v>
      </c>
      <c r="J42" s="30" t="s">
        <v>51</v>
      </c>
      <c r="K42" s="30" t="s">
        <v>51</v>
      </c>
      <c r="L42" s="30" t="s">
        <v>51</v>
      </c>
      <c r="M42" s="30" t="s">
        <v>51</v>
      </c>
      <c r="N42" s="30" t="s">
        <v>51</v>
      </c>
      <c r="O42" s="30" t="s">
        <v>52</v>
      </c>
      <c r="P42" s="30" t="s">
        <v>51</v>
      </c>
      <c r="Q42" s="38" t="s">
        <v>110</v>
      </c>
      <c r="R42" s="37">
        <f t="shared" ref="R42" si="7">U42/T42</f>
        <v>32.582000000000001</v>
      </c>
      <c r="S42" s="30" t="s">
        <v>50</v>
      </c>
      <c r="T42" s="41">
        <v>2</v>
      </c>
      <c r="U42" s="37">
        <v>65.164000000000001</v>
      </c>
      <c r="V42" s="38" t="s">
        <v>109</v>
      </c>
      <c r="W42" s="40" t="s">
        <v>135</v>
      </c>
    </row>
    <row r="43" spans="2:23" s="17" customFormat="1" ht="31.5" x14ac:dyDescent="0.25">
      <c r="B43" s="30">
        <v>25</v>
      </c>
      <c r="C43" s="39">
        <v>45382</v>
      </c>
      <c r="D43" s="30" t="s">
        <v>51</v>
      </c>
      <c r="E43" s="30" t="s">
        <v>51</v>
      </c>
      <c r="F43" s="30" t="s">
        <v>51</v>
      </c>
      <c r="G43" s="30" t="s">
        <v>51</v>
      </c>
      <c r="H43" s="30" t="s">
        <v>51</v>
      </c>
      <c r="I43" s="30" t="s">
        <v>51</v>
      </c>
      <c r="J43" s="30" t="s">
        <v>51</v>
      </c>
      <c r="K43" s="30" t="s">
        <v>51</v>
      </c>
      <c r="L43" s="30" t="s">
        <v>51</v>
      </c>
      <c r="M43" s="30" t="s">
        <v>51</v>
      </c>
      <c r="N43" s="30" t="s">
        <v>51</v>
      </c>
      <c r="O43" s="30" t="s">
        <v>52</v>
      </c>
      <c r="P43" s="30" t="s">
        <v>51</v>
      </c>
      <c r="Q43" s="38" t="s">
        <v>85</v>
      </c>
      <c r="R43" s="37">
        <f t="shared" si="0"/>
        <v>0.93174999999999997</v>
      </c>
      <c r="S43" s="30" t="s">
        <v>50</v>
      </c>
      <c r="T43" s="41">
        <v>8</v>
      </c>
      <c r="U43" s="37">
        <v>7.4539999999999997</v>
      </c>
      <c r="V43" s="38" t="s">
        <v>86</v>
      </c>
      <c r="W43" s="40" t="s">
        <v>136</v>
      </c>
    </row>
    <row r="44" spans="2:23" s="17" customFormat="1" ht="31.5" x14ac:dyDescent="0.25">
      <c r="B44" s="30">
        <v>26</v>
      </c>
      <c r="C44" s="39">
        <v>45382</v>
      </c>
      <c r="D44" s="30" t="s">
        <v>51</v>
      </c>
      <c r="E44" s="30" t="s">
        <v>51</v>
      </c>
      <c r="F44" s="30" t="s">
        <v>51</v>
      </c>
      <c r="G44" s="30" t="s">
        <v>51</v>
      </c>
      <c r="H44" s="30" t="s">
        <v>51</v>
      </c>
      <c r="I44" s="30" t="s">
        <v>51</v>
      </c>
      <c r="J44" s="30" t="s">
        <v>51</v>
      </c>
      <c r="K44" s="30" t="s">
        <v>51</v>
      </c>
      <c r="L44" s="30" t="s">
        <v>51</v>
      </c>
      <c r="M44" s="30" t="s">
        <v>51</v>
      </c>
      <c r="N44" s="30" t="s">
        <v>51</v>
      </c>
      <c r="O44" s="30" t="s">
        <v>52</v>
      </c>
      <c r="P44" s="30" t="s">
        <v>51</v>
      </c>
      <c r="Q44" s="38" t="s">
        <v>61</v>
      </c>
      <c r="R44" s="37">
        <f t="shared" ref="R44:R45" si="8">U44/T44</f>
        <v>30.536000000000001</v>
      </c>
      <c r="S44" s="30" t="s">
        <v>53</v>
      </c>
      <c r="T44" s="41">
        <v>1</v>
      </c>
      <c r="U44" s="37">
        <v>30.536000000000001</v>
      </c>
      <c r="V44" s="38" t="s">
        <v>60</v>
      </c>
      <c r="W44" s="40" t="s">
        <v>137</v>
      </c>
    </row>
    <row r="45" spans="2:23" s="18" customFormat="1" ht="33" customHeight="1" x14ac:dyDescent="0.25">
      <c r="B45" s="30">
        <v>27</v>
      </c>
      <c r="C45" s="39">
        <v>45382</v>
      </c>
      <c r="D45" s="30" t="s">
        <v>51</v>
      </c>
      <c r="E45" s="30" t="s">
        <v>51</v>
      </c>
      <c r="F45" s="30" t="s">
        <v>51</v>
      </c>
      <c r="G45" s="30" t="s">
        <v>51</v>
      </c>
      <c r="H45" s="30" t="s">
        <v>51</v>
      </c>
      <c r="I45" s="30" t="s">
        <v>51</v>
      </c>
      <c r="J45" s="30" t="s">
        <v>51</v>
      </c>
      <c r="K45" s="30" t="s">
        <v>51</v>
      </c>
      <c r="L45" s="30" t="s">
        <v>51</v>
      </c>
      <c r="M45" s="30" t="s">
        <v>51</v>
      </c>
      <c r="N45" s="30" t="s">
        <v>51</v>
      </c>
      <c r="O45" s="30" t="s">
        <v>52</v>
      </c>
      <c r="P45" s="30" t="s">
        <v>51</v>
      </c>
      <c r="Q45" s="33" t="s">
        <v>57</v>
      </c>
      <c r="R45" s="37">
        <f t="shared" si="8"/>
        <v>20.87</v>
      </c>
      <c r="S45" s="30" t="s">
        <v>53</v>
      </c>
      <c r="T45" s="41">
        <v>1</v>
      </c>
      <c r="U45" s="37">
        <v>20.87</v>
      </c>
      <c r="V45" s="42" t="s">
        <v>62</v>
      </c>
      <c r="W45" s="38" t="s">
        <v>138</v>
      </c>
    </row>
    <row r="46" spans="2:23" s="18" customFormat="1" x14ac:dyDescent="0.25"/>
    <row r="47" spans="2:23" s="18" customFormat="1" x14ac:dyDescent="0.25">
      <c r="B47" s="18" t="str">
        <f>'(1) Приобретение электроэнергии'!B21</f>
        <v>* Информация представлена при наличии документов по состоянию на 10.05.2024</v>
      </c>
    </row>
    <row r="48" spans="2:23" s="18" customFormat="1" x14ac:dyDescent="0.25"/>
    <row r="49" spans="20:21" s="18" customFormat="1" x14ac:dyDescent="0.25">
      <c r="T49" s="26"/>
      <c r="U49" s="26"/>
    </row>
    <row r="50" spans="20:21" s="18" customFormat="1" x14ac:dyDescent="0.25"/>
  </sheetData>
  <mergeCells count="20">
    <mergeCell ref="B12:B16"/>
    <mergeCell ref="C12:C16"/>
    <mergeCell ref="D12:P12"/>
    <mergeCell ref="Q12:Q16"/>
    <mergeCell ref="R12:R16"/>
    <mergeCell ref="J15:K15"/>
    <mergeCell ref="L15:M15"/>
    <mergeCell ref="O15:O16"/>
    <mergeCell ref="P15:P16"/>
    <mergeCell ref="T12:T16"/>
    <mergeCell ref="U12:U16"/>
    <mergeCell ref="V12:V16"/>
    <mergeCell ref="W12:W16"/>
    <mergeCell ref="D13:N13"/>
    <mergeCell ref="O13:P14"/>
    <mergeCell ref="D14:M14"/>
    <mergeCell ref="N14:N16"/>
    <mergeCell ref="D15:F15"/>
    <mergeCell ref="G15:I15"/>
    <mergeCell ref="S12:S16"/>
  </mergeCells>
  <phoneticPr fontId="15" type="noConversion"/>
  <hyperlinks>
    <hyperlink ref="W3" location="sub_0" display="sub_0" xr:uid="{00000000-0004-0000-0900-000000000000}"/>
  </hyperlinks>
  <pageMargins left="0" right="0" top="0.74803149606299213" bottom="0.74803149606299213" header="0.31496062992125984" footer="0.31496062992125984"/>
  <pageSetup paperSize="9" scale="42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W36"/>
  <sheetViews>
    <sheetView tabSelected="1" zoomScale="82" zoomScaleNormal="82" workbookViewId="0">
      <selection activeCell="O37" sqref="O37"/>
    </sheetView>
  </sheetViews>
  <sheetFormatPr defaultRowHeight="15" x14ac:dyDescent="0.25"/>
  <cols>
    <col min="1" max="1" width="2.7109375" customWidth="1"/>
    <col min="3" max="3" width="12.5703125" customWidth="1"/>
    <col min="4" max="4" width="12" customWidth="1"/>
    <col min="5" max="5" width="13.5703125" customWidth="1"/>
    <col min="6" max="6" width="11.140625" customWidth="1"/>
    <col min="7" max="7" width="12.85546875" customWidth="1"/>
    <col min="8" max="8" width="13.5703125" customWidth="1"/>
    <col min="9" max="9" width="13.28515625" customWidth="1"/>
    <col min="10" max="10" width="13" customWidth="1"/>
    <col min="11" max="11" width="13.5703125" customWidth="1"/>
    <col min="12" max="12" width="14.42578125" customWidth="1"/>
    <col min="13" max="13" width="15.42578125" customWidth="1"/>
    <col min="14" max="14" width="15.5703125" customWidth="1"/>
    <col min="15" max="15" width="17.5703125" customWidth="1"/>
    <col min="16" max="16" width="11.85546875" customWidth="1"/>
    <col min="17" max="17" width="20.28515625" customWidth="1"/>
    <col min="18" max="18" width="13.140625" customWidth="1"/>
    <col min="19" max="20" width="12.85546875" customWidth="1"/>
    <col min="21" max="21" width="13.85546875" customWidth="1"/>
    <col min="22" max="22" width="21.7109375" customWidth="1"/>
    <col min="23" max="23" width="20.28515625" customWidth="1"/>
  </cols>
  <sheetData>
    <row r="1" spans="2:23" x14ac:dyDescent="0.25">
      <c r="W1" s="7"/>
    </row>
    <row r="2" spans="2:23" ht="15.75" x14ac:dyDescent="0.25">
      <c r="W2" s="1" t="s">
        <v>0</v>
      </c>
    </row>
    <row r="3" spans="2:23" x14ac:dyDescent="0.25">
      <c r="W3" s="2" t="s">
        <v>1</v>
      </c>
    </row>
    <row r="4" spans="2:23" ht="15.75" x14ac:dyDescent="0.25">
      <c r="B4" s="4"/>
      <c r="W4" s="1" t="s">
        <v>112</v>
      </c>
    </row>
    <row r="5" spans="2:23" s="3" customFormat="1" ht="15.75" x14ac:dyDescent="0.25">
      <c r="L5" s="1"/>
      <c r="W5" s="10" t="s">
        <v>33</v>
      </c>
    </row>
    <row r="6" spans="2:23" s="3" customFormat="1" ht="15.75" x14ac:dyDescent="0.25">
      <c r="B6" s="3" t="s">
        <v>47</v>
      </c>
      <c r="D6" s="13"/>
      <c r="L6" s="4"/>
      <c r="W6" s="11" t="s">
        <v>34</v>
      </c>
    </row>
    <row r="7" spans="2:23" ht="15.75" x14ac:dyDescent="0.25">
      <c r="D7" s="12"/>
      <c r="L7" s="4"/>
      <c r="W7" s="6"/>
    </row>
    <row r="8" spans="2:23" ht="15.75" x14ac:dyDescent="0.25">
      <c r="B8" s="13" t="str">
        <f>'(1) Приобретение электроэнергии'!B8</f>
        <v>апрель 2024 г.</v>
      </c>
      <c r="L8" s="5" t="s">
        <v>2</v>
      </c>
    </row>
    <row r="9" spans="2:23" ht="15.75" x14ac:dyDescent="0.25">
      <c r="B9" s="12" t="s">
        <v>41</v>
      </c>
      <c r="L9" s="5" t="s">
        <v>48</v>
      </c>
    </row>
    <row r="10" spans="2:23" x14ac:dyDescent="0.25">
      <c r="L10" s="8" t="s">
        <v>35</v>
      </c>
    </row>
    <row r="11" spans="2:23" ht="15.75" x14ac:dyDescent="0.25">
      <c r="B11" s="4"/>
    </row>
    <row r="12" spans="2:23" s="7" customFormat="1" ht="15.75" x14ac:dyDescent="0.25">
      <c r="B12" s="53" t="s">
        <v>3</v>
      </c>
      <c r="C12" s="53" t="s">
        <v>4</v>
      </c>
      <c r="D12" s="53" t="s">
        <v>5</v>
      </c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 t="s">
        <v>6</v>
      </c>
      <c r="R12" s="53" t="s">
        <v>7</v>
      </c>
      <c r="S12" s="53" t="s">
        <v>8</v>
      </c>
      <c r="T12" s="53" t="s">
        <v>9</v>
      </c>
      <c r="U12" s="53" t="s">
        <v>10</v>
      </c>
      <c r="V12" s="53" t="s">
        <v>11</v>
      </c>
      <c r="W12" s="53" t="s">
        <v>12</v>
      </c>
    </row>
    <row r="13" spans="2:23" s="7" customFormat="1" ht="15.75" x14ac:dyDescent="0.25">
      <c r="B13" s="53"/>
      <c r="C13" s="53"/>
      <c r="D13" s="53" t="s">
        <v>13</v>
      </c>
      <c r="E13" s="53"/>
      <c r="F13" s="53"/>
      <c r="G13" s="53"/>
      <c r="H13" s="53"/>
      <c r="I13" s="53"/>
      <c r="J13" s="53"/>
      <c r="K13" s="53"/>
      <c r="L13" s="53"/>
      <c r="M13" s="53"/>
      <c r="N13" s="53"/>
      <c r="O13" s="53" t="s">
        <v>14</v>
      </c>
      <c r="P13" s="53"/>
      <c r="Q13" s="53"/>
      <c r="R13" s="53"/>
      <c r="S13" s="53"/>
      <c r="T13" s="53"/>
      <c r="U13" s="53"/>
      <c r="V13" s="53"/>
      <c r="W13" s="53"/>
    </row>
    <row r="14" spans="2:23" s="7" customFormat="1" ht="15.75" x14ac:dyDescent="0.25">
      <c r="B14" s="53"/>
      <c r="C14" s="53"/>
      <c r="D14" s="53" t="s">
        <v>15</v>
      </c>
      <c r="E14" s="53"/>
      <c r="F14" s="53"/>
      <c r="G14" s="53"/>
      <c r="H14" s="53"/>
      <c r="I14" s="53"/>
      <c r="J14" s="53"/>
      <c r="K14" s="53"/>
      <c r="L14" s="53"/>
      <c r="M14" s="53"/>
      <c r="N14" s="53" t="s">
        <v>16</v>
      </c>
      <c r="O14" s="53"/>
      <c r="P14" s="53"/>
      <c r="Q14" s="53"/>
      <c r="R14" s="53"/>
      <c r="S14" s="53"/>
      <c r="T14" s="53"/>
      <c r="U14" s="53"/>
      <c r="V14" s="53"/>
      <c r="W14" s="53"/>
    </row>
    <row r="15" spans="2:23" s="7" customFormat="1" ht="31.5" customHeight="1" x14ac:dyDescent="0.25">
      <c r="B15" s="53"/>
      <c r="C15" s="53"/>
      <c r="D15" s="53" t="s">
        <v>17</v>
      </c>
      <c r="E15" s="53"/>
      <c r="F15" s="53"/>
      <c r="G15" s="53" t="s">
        <v>18</v>
      </c>
      <c r="H15" s="53"/>
      <c r="I15" s="53"/>
      <c r="J15" s="53" t="s">
        <v>19</v>
      </c>
      <c r="K15" s="53"/>
      <c r="L15" s="53" t="s">
        <v>20</v>
      </c>
      <c r="M15" s="53"/>
      <c r="N15" s="53"/>
      <c r="O15" s="53" t="s">
        <v>21</v>
      </c>
      <c r="P15" s="53" t="s">
        <v>22</v>
      </c>
      <c r="Q15" s="53"/>
      <c r="R15" s="53"/>
      <c r="S15" s="53"/>
      <c r="T15" s="53"/>
      <c r="U15" s="53"/>
      <c r="V15" s="53"/>
      <c r="W15" s="53"/>
    </row>
    <row r="16" spans="2:23" s="7" customFormat="1" ht="78.75" x14ac:dyDescent="0.25">
      <c r="B16" s="53"/>
      <c r="C16" s="53"/>
      <c r="D16" s="9" t="s">
        <v>23</v>
      </c>
      <c r="E16" s="9" t="s">
        <v>24</v>
      </c>
      <c r="F16" s="9" t="s">
        <v>25</v>
      </c>
      <c r="G16" s="9" t="s">
        <v>26</v>
      </c>
      <c r="H16" s="9" t="s">
        <v>27</v>
      </c>
      <c r="I16" s="9" t="s">
        <v>28</v>
      </c>
      <c r="J16" s="9" t="s">
        <v>29</v>
      </c>
      <c r="K16" s="9" t="s">
        <v>30</v>
      </c>
      <c r="L16" s="9" t="s">
        <v>31</v>
      </c>
      <c r="M16" s="9" t="s">
        <v>32</v>
      </c>
      <c r="N16" s="53"/>
      <c r="O16" s="53"/>
      <c r="P16" s="53"/>
      <c r="Q16" s="53"/>
      <c r="R16" s="53"/>
      <c r="S16" s="53"/>
      <c r="T16" s="53"/>
      <c r="U16" s="53"/>
      <c r="V16" s="53"/>
      <c r="W16" s="53"/>
    </row>
    <row r="17" spans="2:23" s="7" customFormat="1" ht="15.75" x14ac:dyDescent="0.25">
      <c r="B17" s="9">
        <v>1</v>
      </c>
      <c r="C17" s="9">
        <v>2</v>
      </c>
      <c r="D17" s="9">
        <v>3</v>
      </c>
      <c r="E17" s="9">
        <v>4</v>
      </c>
      <c r="F17" s="9">
        <v>5</v>
      </c>
      <c r="G17" s="9">
        <v>6</v>
      </c>
      <c r="H17" s="9">
        <v>7</v>
      </c>
      <c r="I17" s="9">
        <v>8</v>
      </c>
      <c r="J17" s="9">
        <v>9</v>
      </c>
      <c r="K17" s="9">
        <v>10</v>
      </c>
      <c r="L17" s="9">
        <v>11</v>
      </c>
      <c r="M17" s="9">
        <v>12</v>
      </c>
      <c r="N17" s="9">
        <v>13</v>
      </c>
      <c r="O17" s="9">
        <v>14</v>
      </c>
      <c r="P17" s="9">
        <v>15</v>
      </c>
      <c r="Q17" s="9">
        <v>16</v>
      </c>
      <c r="R17" s="9">
        <v>17</v>
      </c>
      <c r="S17" s="9">
        <v>18</v>
      </c>
      <c r="T17" s="9">
        <v>19</v>
      </c>
      <c r="U17" s="9">
        <v>20</v>
      </c>
      <c r="V17" s="9">
        <v>21</v>
      </c>
      <c r="W17" s="9">
        <v>22</v>
      </c>
    </row>
    <row r="18" spans="2:23" s="46" customFormat="1" ht="32.25" customHeight="1" x14ac:dyDescent="0.25">
      <c r="B18" s="30">
        <v>1</v>
      </c>
      <c r="C18" s="39">
        <v>45382</v>
      </c>
      <c r="D18" s="30" t="s">
        <v>51</v>
      </c>
      <c r="E18" s="30" t="s">
        <v>51</v>
      </c>
      <c r="F18" s="30" t="s">
        <v>51</v>
      </c>
      <c r="G18" s="30" t="s">
        <v>51</v>
      </c>
      <c r="H18" s="30" t="s">
        <v>51</v>
      </c>
      <c r="I18" s="30" t="s">
        <v>51</v>
      </c>
      <c r="J18" s="30" t="s">
        <v>51</v>
      </c>
      <c r="K18" s="30" t="s">
        <v>51</v>
      </c>
      <c r="L18" s="30" t="s">
        <v>51</v>
      </c>
      <c r="M18" s="30" t="s">
        <v>51</v>
      </c>
      <c r="N18" s="30" t="s">
        <v>51</v>
      </c>
      <c r="O18" s="30" t="s">
        <v>52</v>
      </c>
      <c r="P18" s="30" t="s">
        <v>51</v>
      </c>
      <c r="Q18" s="41" t="s">
        <v>64</v>
      </c>
      <c r="R18" s="37">
        <f>U18/T18</f>
        <v>4.4446466463854299E-2</v>
      </c>
      <c r="S18" s="41" t="s">
        <v>65</v>
      </c>
      <c r="T18" s="45">
        <v>4247.0660885748757</v>
      </c>
      <c r="U18" s="45">
        <v>188.76708047561607</v>
      </c>
      <c r="V18" s="35" t="s">
        <v>66</v>
      </c>
      <c r="W18" s="41" t="s">
        <v>155</v>
      </c>
    </row>
    <row r="20" spans="2:23" x14ac:dyDescent="0.25">
      <c r="B20" t="str">
        <f>'(1) Приобретение электроэнергии'!B21</f>
        <v>* Информация представлена при наличии документов по состоянию на 10.05.2024</v>
      </c>
    </row>
    <row r="21" spans="2:23" x14ac:dyDescent="0.25">
      <c r="T21" s="22"/>
      <c r="U21" s="22"/>
    </row>
    <row r="22" spans="2:23" ht="15.75" x14ac:dyDescent="0.25">
      <c r="T22" s="21"/>
      <c r="U22" s="21"/>
    </row>
    <row r="23" spans="2:23" ht="15.75" x14ac:dyDescent="0.25">
      <c r="T23" s="21"/>
      <c r="U23" s="21"/>
    </row>
    <row r="24" spans="2:23" x14ac:dyDescent="0.25">
      <c r="R24" s="20"/>
      <c r="S24" s="20"/>
      <c r="T24" s="22"/>
      <c r="U24" s="22"/>
    </row>
    <row r="25" spans="2:23" x14ac:dyDescent="0.25">
      <c r="R25" s="20"/>
      <c r="S25" s="20"/>
      <c r="T25" s="22"/>
      <c r="U25" s="22"/>
    </row>
    <row r="26" spans="2:23" x14ac:dyDescent="0.25">
      <c r="R26" s="20"/>
      <c r="S26" s="20"/>
      <c r="T26" s="22"/>
      <c r="U26" s="22"/>
    </row>
    <row r="27" spans="2:23" ht="15.75" x14ac:dyDescent="0.25">
      <c r="T27" s="21"/>
      <c r="U27" s="21"/>
    </row>
    <row r="28" spans="2:23" x14ac:dyDescent="0.25">
      <c r="T28" s="22"/>
      <c r="U28" s="22"/>
    </row>
    <row r="29" spans="2:23" x14ac:dyDescent="0.25">
      <c r="T29" s="22"/>
      <c r="U29" s="22"/>
    </row>
    <row r="30" spans="2:23" x14ac:dyDescent="0.25">
      <c r="T30" s="22"/>
      <c r="U30" s="22"/>
    </row>
    <row r="31" spans="2:23" x14ac:dyDescent="0.25">
      <c r="T31" s="22"/>
      <c r="U31" s="22"/>
    </row>
    <row r="32" spans="2:23" x14ac:dyDescent="0.25">
      <c r="T32" s="48"/>
      <c r="U32" s="48"/>
    </row>
    <row r="33" spans="20:21" x14ac:dyDescent="0.25">
      <c r="T33" s="49"/>
      <c r="U33" s="49"/>
    </row>
    <row r="34" spans="20:21" x14ac:dyDescent="0.25">
      <c r="T34" s="22"/>
      <c r="U34" s="22"/>
    </row>
    <row r="35" spans="20:21" x14ac:dyDescent="0.25">
      <c r="T35" s="22"/>
      <c r="U35" s="22"/>
    </row>
    <row r="36" spans="20:21" x14ac:dyDescent="0.25">
      <c r="T36" s="22"/>
      <c r="U36" s="22"/>
    </row>
  </sheetData>
  <mergeCells count="20">
    <mergeCell ref="B12:B16"/>
    <mergeCell ref="C12:C16"/>
    <mergeCell ref="D12:P12"/>
    <mergeCell ref="Q12:Q16"/>
    <mergeCell ref="R12:R16"/>
    <mergeCell ref="J15:K15"/>
    <mergeCell ref="L15:M15"/>
    <mergeCell ref="O15:O16"/>
    <mergeCell ref="P15:P16"/>
    <mergeCell ref="T12:T16"/>
    <mergeCell ref="U12:U16"/>
    <mergeCell ref="V12:V16"/>
    <mergeCell ref="W12:W16"/>
    <mergeCell ref="D13:N13"/>
    <mergeCell ref="O13:P14"/>
    <mergeCell ref="D14:M14"/>
    <mergeCell ref="N14:N16"/>
    <mergeCell ref="D15:F15"/>
    <mergeCell ref="G15:I15"/>
    <mergeCell ref="S12:S16"/>
  </mergeCells>
  <hyperlinks>
    <hyperlink ref="W3" location="sub_0" display="sub_0" xr:uid="{00000000-0004-0000-0A00-000000000000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W25"/>
  <sheetViews>
    <sheetView topLeftCell="A2" zoomScale="74" zoomScaleNormal="74" workbookViewId="0">
      <pane xSplit="3" ySplit="16" topLeftCell="D18" activePane="bottomRight" state="frozen"/>
      <selection activeCell="A2" sqref="A2"/>
      <selection pane="topRight" activeCell="D2" sqref="D2"/>
      <selection pane="bottomLeft" activeCell="A18" sqref="A18"/>
      <selection pane="bottomRight" activeCell="H33" sqref="H33"/>
    </sheetView>
  </sheetViews>
  <sheetFormatPr defaultRowHeight="15" x14ac:dyDescent="0.25"/>
  <cols>
    <col min="1" max="1" width="4.42578125" customWidth="1"/>
    <col min="2" max="2" width="12.7109375" customWidth="1"/>
    <col min="3" max="3" width="13.85546875" customWidth="1"/>
    <col min="4" max="4" width="11.28515625" customWidth="1"/>
    <col min="5" max="5" width="14.140625" customWidth="1"/>
    <col min="6" max="6" width="11.28515625" customWidth="1"/>
    <col min="7" max="7" width="10.7109375" customWidth="1"/>
    <col min="8" max="8" width="13.7109375" customWidth="1"/>
    <col min="9" max="9" width="11.28515625" customWidth="1"/>
    <col min="10" max="10" width="15.7109375" customWidth="1"/>
    <col min="11" max="11" width="14.42578125" customWidth="1"/>
    <col min="12" max="12" width="15.5703125" customWidth="1"/>
    <col min="13" max="13" width="14.85546875" customWidth="1"/>
    <col min="14" max="14" width="15.5703125" customWidth="1"/>
    <col min="15" max="15" width="17.5703125" customWidth="1"/>
    <col min="16" max="16" width="10.85546875" customWidth="1"/>
    <col min="17" max="17" width="31.7109375" customWidth="1"/>
    <col min="18" max="18" width="13.140625" customWidth="1"/>
    <col min="19" max="19" width="12.42578125" customWidth="1"/>
    <col min="20" max="20" width="12.85546875" customWidth="1"/>
    <col min="21" max="21" width="13.85546875" customWidth="1"/>
    <col min="22" max="22" width="35.85546875" customWidth="1"/>
    <col min="23" max="23" width="30.140625" customWidth="1"/>
  </cols>
  <sheetData>
    <row r="1" spans="2:23" x14ac:dyDescent="0.25">
      <c r="W1" s="7"/>
    </row>
    <row r="2" spans="2:23" ht="15.75" x14ac:dyDescent="0.25">
      <c r="W2" s="1" t="s">
        <v>0</v>
      </c>
    </row>
    <row r="3" spans="2:23" x14ac:dyDescent="0.25">
      <c r="W3" s="2" t="s">
        <v>1</v>
      </c>
    </row>
    <row r="4" spans="2:23" ht="15.75" x14ac:dyDescent="0.25">
      <c r="B4" s="4"/>
      <c r="W4" s="1" t="s">
        <v>112</v>
      </c>
    </row>
    <row r="5" spans="2:23" s="3" customFormat="1" ht="15.75" x14ac:dyDescent="0.25">
      <c r="L5" s="1"/>
      <c r="W5" s="10" t="s">
        <v>33</v>
      </c>
    </row>
    <row r="6" spans="2:23" s="3" customFormat="1" ht="15.75" x14ac:dyDescent="0.25">
      <c r="B6" s="3" t="s">
        <v>37</v>
      </c>
      <c r="L6" s="4"/>
      <c r="W6" s="11" t="s">
        <v>34</v>
      </c>
    </row>
    <row r="7" spans="2:23" ht="15.75" x14ac:dyDescent="0.25">
      <c r="L7" s="4"/>
      <c r="W7" s="6"/>
    </row>
    <row r="8" spans="2:23" ht="15.75" x14ac:dyDescent="0.25">
      <c r="B8" s="13" t="str">
        <f>'(1) Приобретение электроэнергии'!B8</f>
        <v>апрель 2024 г.</v>
      </c>
      <c r="L8" s="5" t="s">
        <v>2</v>
      </c>
    </row>
    <row r="9" spans="2:23" ht="15.75" x14ac:dyDescent="0.25">
      <c r="B9" s="12" t="s">
        <v>41</v>
      </c>
      <c r="L9" s="5" t="s">
        <v>48</v>
      </c>
    </row>
    <row r="10" spans="2:23" x14ac:dyDescent="0.25">
      <c r="L10" s="8" t="s">
        <v>35</v>
      </c>
    </row>
    <row r="11" spans="2:23" ht="15.75" x14ac:dyDescent="0.25">
      <c r="B11" s="4"/>
    </row>
    <row r="12" spans="2:23" s="7" customFormat="1" ht="15.75" x14ac:dyDescent="0.25">
      <c r="B12" s="53" t="s">
        <v>3</v>
      </c>
      <c r="C12" s="53" t="s">
        <v>4</v>
      </c>
      <c r="D12" s="53" t="s">
        <v>5</v>
      </c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 t="s">
        <v>6</v>
      </c>
      <c r="R12" s="53" t="s">
        <v>7</v>
      </c>
      <c r="S12" s="53" t="s">
        <v>8</v>
      </c>
      <c r="T12" s="53" t="s">
        <v>9</v>
      </c>
      <c r="U12" s="53" t="s">
        <v>10</v>
      </c>
      <c r="V12" s="53" t="s">
        <v>11</v>
      </c>
      <c r="W12" s="53" t="s">
        <v>12</v>
      </c>
    </row>
    <row r="13" spans="2:23" s="7" customFormat="1" ht="15.75" x14ac:dyDescent="0.25">
      <c r="B13" s="53"/>
      <c r="C13" s="53"/>
      <c r="D13" s="53" t="s">
        <v>13</v>
      </c>
      <c r="E13" s="53"/>
      <c r="F13" s="53"/>
      <c r="G13" s="53"/>
      <c r="H13" s="53"/>
      <c r="I13" s="53"/>
      <c r="J13" s="53"/>
      <c r="K13" s="53"/>
      <c r="L13" s="53"/>
      <c r="M13" s="53"/>
      <c r="N13" s="53"/>
      <c r="O13" s="53" t="s">
        <v>14</v>
      </c>
      <c r="P13" s="53"/>
      <c r="Q13" s="53"/>
      <c r="R13" s="53"/>
      <c r="S13" s="53"/>
      <c r="T13" s="53"/>
      <c r="U13" s="53"/>
      <c r="V13" s="53"/>
      <c r="W13" s="53"/>
    </row>
    <row r="14" spans="2:23" s="7" customFormat="1" ht="15.75" x14ac:dyDescent="0.25">
      <c r="B14" s="53"/>
      <c r="C14" s="53"/>
      <c r="D14" s="53" t="s">
        <v>15</v>
      </c>
      <c r="E14" s="53"/>
      <c r="F14" s="53"/>
      <c r="G14" s="53"/>
      <c r="H14" s="53"/>
      <c r="I14" s="53"/>
      <c r="J14" s="53"/>
      <c r="K14" s="53"/>
      <c r="L14" s="53"/>
      <c r="M14" s="53"/>
      <c r="N14" s="53" t="s">
        <v>16</v>
      </c>
      <c r="O14" s="53"/>
      <c r="P14" s="53"/>
      <c r="Q14" s="53"/>
      <c r="R14" s="53"/>
      <c r="S14" s="53"/>
      <c r="T14" s="53"/>
      <c r="U14" s="53"/>
      <c r="V14" s="53"/>
      <c r="W14" s="53"/>
    </row>
    <row r="15" spans="2:23" s="7" customFormat="1" ht="31.5" customHeight="1" x14ac:dyDescent="0.25">
      <c r="B15" s="53"/>
      <c r="C15" s="53"/>
      <c r="D15" s="53" t="s">
        <v>17</v>
      </c>
      <c r="E15" s="53"/>
      <c r="F15" s="53"/>
      <c r="G15" s="53" t="s">
        <v>18</v>
      </c>
      <c r="H15" s="53"/>
      <c r="I15" s="53"/>
      <c r="J15" s="53" t="s">
        <v>19</v>
      </c>
      <c r="K15" s="53"/>
      <c r="L15" s="53" t="s">
        <v>20</v>
      </c>
      <c r="M15" s="53"/>
      <c r="N15" s="53"/>
      <c r="O15" s="53" t="s">
        <v>21</v>
      </c>
      <c r="P15" s="53" t="s">
        <v>22</v>
      </c>
      <c r="Q15" s="53"/>
      <c r="R15" s="53"/>
      <c r="S15" s="53"/>
      <c r="T15" s="53"/>
      <c r="U15" s="53"/>
      <c r="V15" s="53"/>
      <c r="W15" s="53"/>
    </row>
    <row r="16" spans="2:23" s="7" customFormat="1" ht="63" x14ac:dyDescent="0.25">
      <c r="B16" s="53"/>
      <c r="C16" s="53"/>
      <c r="D16" s="9" t="s">
        <v>23</v>
      </c>
      <c r="E16" s="9" t="s">
        <v>24</v>
      </c>
      <c r="F16" s="9" t="s">
        <v>25</v>
      </c>
      <c r="G16" s="9" t="s">
        <v>26</v>
      </c>
      <c r="H16" s="9" t="s">
        <v>27</v>
      </c>
      <c r="I16" s="9" t="s">
        <v>28</v>
      </c>
      <c r="J16" s="9" t="s">
        <v>29</v>
      </c>
      <c r="K16" s="9" t="s">
        <v>30</v>
      </c>
      <c r="L16" s="9" t="s">
        <v>31</v>
      </c>
      <c r="M16" s="9" t="s">
        <v>32</v>
      </c>
      <c r="N16" s="53"/>
      <c r="O16" s="53"/>
      <c r="P16" s="53"/>
      <c r="Q16" s="53"/>
      <c r="R16" s="53"/>
      <c r="S16" s="53"/>
      <c r="T16" s="53"/>
      <c r="U16" s="53"/>
      <c r="V16" s="53"/>
      <c r="W16" s="53"/>
    </row>
    <row r="17" spans="2:23" s="7" customFormat="1" ht="15.75" x14ac:dyDescent="0.25">
      <c r="B17" s="9">
        <v>1</v>
      </c>
      <c r="C17" s="9">
        <v>2</v>
      </c>
      <c r="D17" s="9">
        <v>3</v>
      </c>
      <c r="E17" s="9">
        <v>4</v>
      </c>
      <c r="F17" s="9">
        <v>5</v>
      </c>
      <c r="G17" s="9">
        <v>6</v>
      </c>
      <c r="H17" s="9">
        <v>7</v>
      </c>
      <c r="I17" s="9">
        <v>8</v>
      </c>
      <c r="J17" s="9">
        <v>9</v>
      </c>
      <c r="K17" s="9">
        <v>10</v>
      </c>
      <c r="L17" s="9">
        <v>11</v>
      </c>
      <c r="M17" s="9">
        <v>12</v>
      </c>
      <c r="N17" s="9">
        <v>13</v>
      </c>
      <c r="O17" s="9">
        <v>14</v>
      </c>
      <c r="P17" s="9">
        <v>15</v>
      </c>
      <c r="Q17" s="9">
        <v>16</v>
      </c>
      <c r="R17" s="9">
        <v>17</v>
      </c>
      <c r="S17" s="9">
        <v>18</v>
      </c>
      <c r="T17" s="9">
        <v>19</v>
      </c>
      <c r="U17" s="9">
        <v>20</v>
      </c>
      <c r="V17" s="9">
        <v>21</v>
      </c>
      <c r="W17" s="9">
        <v>22</v>
      </c>
    </row>
    <row r="18" spans="2:23" s="17" customFormat="1" ht="32.25" customHeight="1" x14ac:dyDescent="0.25">
      <c r="B18" s="30">
        <v>1</v>
      </c>
      <c r="C18" s="31">
        <v>45382</v>
      </c>
      <c r="D18" s="30" t="s">
        <v>51</v>
      </c>
      <c r="E18" s="30" t="s">
        <v>51</v>
      </c>
      <c r="F18" s="30" t="s">
        <v>51</v>
      </c>
      <c r="G18" s="30" t="s">
        <v>51</v>
      </c>
      <c r="H18" s="30" t="s">
        <v>51</v>
      </c>
      <c r="I18" s="30" t="s">
        <v>51</v>
      </c>
      <c r="J18" s="30" t="s">
        <v>51</v>
      </c>
      <c r="K18" s="30" t="s">
        <v>51</v>
      </c>
      <c r="L18" s="30" t="s">
        <v>51</v>
      </c>
      <c r="M18" s="30" t="s">
        <v>51</v>
      </c>
      <c r="N18" s="30" t="s">
        <v>51</v>
      </c>
      <c r="O18" s="30" t="s">
        <v>52</v>
      </c>
      <c r="P18" s="30" t="s">
        <v>51</v>
      </c>
      <c r="Q18" s="30" t="s">
        <v>49</v>
      </c>
      <c r="R18" s="32">
        <f>U18/T18</f>
        <v>23.56</v>
      </c>
      <c r="S18" s="30" t="s">
        <v>50</v>
      </c>
      <c r="T18" s="34">
        <v>1</v>
      </c>
      <c r="U18" s="44">
        <v>23.56</v>
      </c>
      <c r="V18" s="35" t="s">
        <v>105</v>
      </c>
      <c r="W18" s="33" t="s">
        <v>154</v>
      </c>
    </row>
    <row r="19" spans="2:23" s="17" customFormat="1" ht="32.25" customHeight="1" x14ac:dyDescent="0.25">
      <c r="B19" s="30">
        <v>2</v>
      </c>
      <c r="C19" s="31">
        <v>45382</v>
      </c>
      <c r="D19" s="30" t="s">
        <v>51</v>
      </c>
      <c r="E19" s="30" t="s">
        <v>51</v>
      </c>
      <c r="F19" s="30" t="s">
        <v>51</v>
      </c>
      <c r="G19" s="30" t="s">
        <v>51</v>
      </c>
      <c r="H19" s="30" t="s">
        <v>51</v>
      </c>
      <c r="I19" s="30" t="s">
        <v>51</v>
      </c>
      <c r="J19" s="30" t="s">
        <v>51</v>
      </c>
      <c r="K19" s="30" t="s">
        <v>51</v>
      </c>
      <c r="L19" s="30" t="s">
        <v>51</v>
      </c>
      <c r="M19" s="30" t="s">
        <v>51</v>
      </c>
      <c r="N19" s="30" t="s">
        <v>51</v>
      </c>
      <c r="O19" s="30" t="s">
        <v>52</v>
      </c>
      <c r="P19" s="30" t="s">
        <v>51</v>
      </c>
      <c r="Q19" s="30" t="s">
        <v>49</v>
      </c>
      <c r="R19" s="32">
        <f t="shared" ref="R19" si="0">U19/T19</f>
        <v>1.3822352941176472</v>
      </c>
      <c r="S19" s="30" t="s">
        <v>50</v>
      </c>
      <c r="T19" s="34">
        <v>17</v>
      </c>
      <c r="U19" s="44">
        <v>23.498000000000001</v>
      </c>
      <c r="V19" s="35" t="s">
        <v>75</v>
      </c>
      <c r="W19" s="33" t="s">
        <v>145</v>
      </c>
    </row>
    <row r="20" spans="2:23" s="17" customFormat="1" ht="32.25" customHeight="1" x14ac:dyDescent="0.25">
      <c r="B20" s="30">
        <v>3</v>
      </c>
      <c r="C20" s="31">
        <v>45382</v>
      </c>
      <c r="D20" s="30" t="s">
        <v>51</v>
      </c>
      <c r="E20" s="30" t="s">
        <v>51</v>
      </c>
      <c r="F20" s="30" t="s">
        <v>51</v>
      </c>
      <c r="G20" s="30" t="s">
        <v>51</v>
      </c>
      <c r="H20" s="30" t="s">
        <v>51</v>
      </c>
      <c r="I20" s="30" t="s">
        <v>51</v>
      </c>
      <c r="J20" s="30" t="s">
        <v>51</v>
      </c>
      <c r="K20" s="30" t="s">
        <v>51</v>
      </c>
      <c r="L20" s="30" t="s">
        <v>51</v>
      </c>
      <c r="M20" s="30" t="s">
        <v>51</v>
      </c>
      <c r="N20" s="30" t="s">
        <v>51</v>
      </c>
      <c r="O20" s="30" t="s">
        <v>52</v>
      </c>
      <c r="P20" s="30" t="s">
        <v>51</v>
      </c>
      <c r="Q20" s="30" t="s">
        <v>49</v>
      </c>
      <c r="R20" s="32">
        <f t="shared" ref="R20" si="1">U20/T20</f>
        <v>0.75</v>
      </c>
      <c r="S20" s="30" t="s">
        <v>50</v>
      </c>
      <c r="T20" s="34">
        <v>4</v>
      </c>
      <c r="U20" s="44">
        <v>3</v>
      </c>
      <c r="V20" s="35" t="s">
        <v>111</v>
      </c>
      <c r="W20" s="33" t="s">
        <v>153</v>
      </c>
    </row>
    <row r="21" spans="2:23" s="17" customFormat="1" ht="32.25" customHeight="1" x14ac:dyDescent="0.25">
      <c r="B21" s="30">
        <v>4</v>
      </c>
      <c r="C21" s="31">
        <v>45382</v>
      </c>
      <c r="D21" s="30" t="s">
        <v>51</v>
      </c>
      <c r="E21" s="30" t="s">
        <v>51</v>
      </c>
      <c r="F21" s="30" t="s">
        <v>51</v>
      </c>
      <c r="G21" s="30" t="s">
        <v>51</v>
      </c>
      <c r="H21" s="30" t="s">
        <v>51</v>
      </c>
      <c r="I21" s="30" t="s">
        <v>51</v>
      </c>
      <c r="J21" s="30" t="s">
        <v>51</v>
      </c>
      <c r="K21" s="30" t="s">
        <v>51</v>
      </c>
      <c r="L21" s="30" t="s">
        <v>51</v>
      </c>
      <c r="M21" s="30" t="s">
        <v>51</v>
      </c>
      <c r="N21" s="30" t="s">
        <v>51</v>
      </c>
      <c r="O21" s="30" t="s">
        <v>52</v>
      </c>
      <c r="P21" s="30" t="s">
        <v>51</v>
      </c>
      <c r="Q21" s="30" t="s">
        <v>49</v>
      </c>
      <c r="R21" s="32">
        <f t="shared" ref="R21" si="2">U21/T21</f>
        <v>8.9</v>
      </c>
      <c r="S21" s="30" t="s">
        <v>50</v>
      </c>
      <c r="T21" s="34">
        <v>4</v>
      </c>
      <c r="U21" s="44">
        <v>35.6</v>
      </c>
      <c r="V21" s="35" t="s">
        <v>83</v>
      </c>
      <c r="W21" s="33" t="s">
        <v>151</v>
      </c>
    </row>
    <row r="22" spans="2:23" s="17" customFormat="1" ht="32.25" customHeight="1" x14ac:dyDescent="0.25">
      <c r="B22" s="30">
        <v>5</v>
      </c>
      <c r="C22" s="31">
        <v>45382</v>
      </c>
      <c r="D22" s="30" t="s">
        <v>51</v>
      </c>
      <c r="E22" s="30" t="s">
        <v>51</v>
      </c>
      <c r="F22" s="30" t="s">
        <v>51</v>
      </c>
      <c r="G22" s="30" t="s">
        <v>51</v>
      </c>
      <c r="H22" s="30" t="s">
        <v>51</v>
      </c>
      <c r="I22" s="30" t="s">
        <v>51</v>
      </c>
      <c r="J22" s="30" t="s">
        <v>51</v>
      </c>
      <c r="K22" s="30" t="s">
        <v>51</v>
      </c>
      <c r="L22" s="30" t="s">
        <v>51</v>
      </c>
      <c r="M22" s="30" t="s">
        <v>51</v>
      </c>
      <c r="N22" s="30" t="s">
        <v>51</v>
      </c>
      <c r="O22" s="30" t="s">
        <v>52</v>
      </c>
      <c r="P22" s="30" t="s">
        <v>51</v>
      </c>
      <c r="Q22" s="30" t="s">
        <v>49</v>
      </c>
      <c r="R22" s="32">
        <f>U22/T22</f>
        <v>21.49</v>
      </c>
      <c r="S22" s="30" t="s">
        <v>50</v>
      </c>
      <c r="T22" s="34">
        <v>2</v>
      </c>
      <c r="U22" s="44">
        <v>42.98</v>
      </c>
      <c r="V22" s="35" t="s">
        <v>90</v>
      </c>
      <c r="W22" s="33" t="s">
        <v>152</v>
      </c>
    </row>
    <row r="23" spans="2:23" s="17" customFormat="1" ht="47.25" customHeight="1" x14ac:dyDescent="0.25">
      <c r="B23" s="30">
        <v>6</v>
      </c>
      <c r="C23" s="31">
        <v>45382</v>
      </c>
      <c r="D23" s="30" t="s">
        <v>51</v>
      </c>
      <c r="E23" s="30" t="s">
        <v>51</v>
      </c>
      <c r="F23" s="30" t="s">
        <v>51</v>
      </c>
      <c r="G23" s="30" t="s">
        <v>51</v>
      </c>
      <c r="H23" s="30" t="s">
        <v>51</v>
      </c>
      <c r="I23" s="30" t="s">
        <v>51</v>
      </c>
      <c r="J23" s="30" t="s">
        <v>51</v>
      </c>
      <c r="K23" s="30" t="s">
        <v>51</v>
      </c>
      <c r="L23" s="30" t="s">
        <v>51</v>
      </c>
      <c r="M23" s="30" t="s">
        <v>51</v>
      </c>
      <c r="N23" s="30" t="s">
        <v>51</v>
      </c>
      <c r="O23" s="30" t="s">
        <v>52</v>
      </c>
      <c r="P23" s="30" t="s">
        <v>51</v>
      </c>
      <c r="Q23" s="30" t="s">
        <v>78</v>
      </c>
      <c r="R23" s="32">
        <f t="shared" ref="R23" si="3">U23/T23</f>
        <v>5.1337199347058426</v>
      </c>
      <c r="S23" s="30" t="s">
        <v>79</v>
      </c>
      <c r="T23" s="32">
        <v>60.036000000000001</v>
      </c>
      <c r="U23" s="44">
        <v>308.20801</v>
      </c>
      <c r="V23" s="33" t="s">
        <v>80</v>
      </c>
      <c r="W23" s="35" t="s">
        <v>147</v>
      </c>
    </row>
    <row r="24" spans="2:23" s="19" customFormat="1" ht="36.75" customHeight="1" x14ac:dyDescent="0.25"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</row>
    <row r="25" spans="2:23" x14ac:dyDescent="0.25">
      <c r="B25" t="str">
        <f>'(1) Приобретение электроэнергии'!B21</f>
        <v>* Информация представлена при наличии документов по состоянию на 10.05.2024</v>
      </c>
    </row>
  </sheetData>
  <mergeCells count="20">
    <mergeCell ref="B12:B16"/>
    <mergeCell ref="C12:C16"/>
    <mergeCell ref="D12:P12"/>
    <mergeCell ref="Q12:Q16"/>
    <mergeCell ref="R12:R16"/>
    <mergeCell ref="J15:K15"/>
    <mergeCell ref="L15:M15"/>
    <mergeCell ref="O15:O16"/>
    <mergeCell ref="P15:P16"/>
    <mergeCell ref="T12:T16"/>
    <mergeCell ref="U12:U16"/>
    <mergeCell ref="V12:V16"/>
    <mergeCell ref="W12:W16"/>
    <mergeCell ref="D13:N13"/>
    <mergeCell ref="O13:P14"/>
    <mergeCell ref="D14:M14"/>
    <mergeCell ref="N14:N16"/>
    <mergeCell ref="D15:F15"/>
    <mergeCell ref="G15:I15"/>
    <mergeCell ref="S12:S16"/>
  </mergeCells>
  <hyperlinks>
    <hyperlink ref="W3" location="sub_0" display="sub_0" xr:uid="{00000000-0004-0000-0100-000000000000}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W20"/>
  <sheetViews>
    <sheetView zoomScale="82" zoomScaleNormal="82" workbookViewId="0">
      <selection activeCell="I34" sqref="I34"/>
    </sheetView>
  </sheetViews>
  <sheetFormatPr defaultRowHeight="15" x14ac:dyDescent="0.25"/>
  <cols>
    <col min="1" max="1" width="2.5703125" customWidth="1"/>
    <col min="2" max="2" width="9" customWidth="1"/>
    <col min="3" max="3" width="12.5703125" customWidth="1"/>
    <col min="4" max="4" width="11.28515625" customWidth="1"/>
    <col min="5" max="5" width="12.42578125" customWidth="1"/>
    <col min="6" max="6" width="12.5703125" customWidth="1"/>
    <col min="7" max="7" width="12.85546875" customWidth="1"/>
    <col min="8" max="8" width="13.5703125" customWidth="1"/>
    <col min="9" max="9" width="13.28515625" customWidth="1"/>
    <col min="10" max="10" width="13" customWidth="1"/>
    <col min="11" max="11" width="13.5703125" customWidth="1"/>
    <col min="12" max="12" width="14.42578125" customWidth="1"/>
    <col min="13" max="13" width="15.42578125" customWidth="1"/>
    <col min="14" max="14" width="15.5703125" customWidth="1"/>
    <col min="15" max="15" width="17.5703125" customWidth="1"/>
    <col min="16" max="16" width="7.85546875" customWidth="1"/>
    <col min="17" max="17" width="19.42578125" customWidth="1"/>
    <col min="18" max="18" width="13.140625" customWidth="1"/>
    <col min="19" max="20" width="12.85546875" customWidth="1"/>
    <col min="21" max="21" width="13.85546875" customWidth="1"/>
    <col min="22" max="22" width="28.140625" customWidth="1"/>
    <col min="23" max="23" width="18.28515625" customWidth="1"/>
  </cols>
  <sheetData>
    <row r="1" spans="2:23" x14ac:dyDescent="0.25">
      <c r="W1" s="7"/>
    </row>
    <row r="2" spans="2:23" ht="15.75" x14ac:dyDescent="0.25">
      <c r="W2" s="1" t="s">
        <v>0</v>
      </c>
    </row>
    <row r="3" spans="2:23" x14ac:dyDescent="0.25">
      <c r="W3" s="2" t="s">
        <v>1</v>
      </c>
    </row>
    <row r="4" spans="2:23" ht="15.75" x14ac:dyDescent="0.25">
      <c r="B4" s="4"/>
      <c r="W4" s="1" t="s">
        <v>112</v>
      </c>
    </row>
    <row r="5" spans="2:23" s="3" customFormat="1" ht="15.75" x14ac:dyDescent="0.25">
      <c r="L5" s="1"/>
      <c r="W5" s="10" t="s">
        <v>33</v>
      </c>
    </row>
    <row r="6" spans="2:23" s="3" customFormat="1" ht="15.75" x14ac:dyDescent="0.25">
      <c r="B6" s="3" t="s">
        <v>38</v>
      </c>
      <c r="L6" s="4"/>
      <c r="W6" s="11" t="s">
        <v>34</v>
      </c>
    </row>
    <row r="7" spans="2:23" ht="15.75" x14ac:dyDescent="0.25">
      <c r="L7" s="4"/>
      <c r="W7" s="6"/>
    </row>
    <row r="8" spans="2:23" ht="15.75" x14ac:dyDescent="0.25">
      <c r="B8" s="13" t="str">
        <f>'(1) Приобретение электроэнергии'!B8</f>
        <v>апрель 2024 г.</v>
      </c>
      <c r="L8" s="5" t="s">
        <v>2</v>
      </c>
    </row>
    <row r="9" spans="2:23" ht="15.75" x14ac:dyDescent="0.25">
      <c r="B9" s="12" t="s">
        <v>41</v>
      </c>
      <c r="L9" s="5" t="s">
        <v>48</v>
      </c>
    </row>
    <row r="10" spans="2:23" x14ac:dyDescent="0.25">
      <c r="L10" s="8" t="s">
        <v>35</v>
      </c>
    </row>
    <row r="11" spans="2:23" ht="15.75" x14ac:dyDescent="0.25">
      <c r="B11" s="4"/>
    </row>
    <row r="12" spans="2:23" s="7" customFormat="1" ht="15.75" x14ac:dyDescent="0.25">
      <c r="B12" s="53" t="s">
        <v>3</v>
      </c>
      <c r="C12" s="53" t="s">
        <v>4</v>
      </c>
      <c r="D12" s="53" t="s">
        <v>5</v>
      </c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 t="s">
        <v>6</v>
      </c>
      <c r="R12" s="53" t="s">
        <v>7</v>
      </c>
      <c r="S12" s="53" t="s">
        <v>8</v>
      </c>
      <c r="T12" s="53" t="s">
        <v>9</v>
      </c>
      <c r="U12" s="53" t="s">
        <v>10</v>
      </c>
      <c r="V12" s="53" t="s">
        <v>11</v>
      </c>
      <c r="W12" s="53" t="s">
        <v>12</v>
      </c>
    </row>
    <row r="13" spans="2:23" s="7" customFormat="1" ht="15.75" x14ac:dyDescent="0.25">
      <c r="B13" s="53"/>
      <c r="C13" s="53"/>
      <c r="D13" s="53" t="s">
        <v>13</v>
      </c>
      <c r="E13" s="53"/>
      <c r="F13" s="53"/>
      <c r="G13" s="53"/>
      <c r="H13" s="53"/>
      <c r="I13" s="53"/>
      <c r="J13" s="53"/>
      <c r="K13" s="53"/>
      <c r="L13" s="53"/>
      <c r="M13" s="53"/>
      <c r="N13" s="53"/>
      <c r="O13" s="53" t="s">
        <v>14</v>
      </c>
      <c r="P13" s="53"/>
      <c r="Q13" s="53"/>
      <c r="R13" s="53"/>
      <c r="S13" s="53"/>
      <c r="T13" s="53"/>
      <c r="U13" s="53"/>
      <c r="V13" s="53"/>
      <c r="W13" s="53"/>
    </row>
    <row r="14" spans="2:23" s="7" customFormat="1" ht="15.75" x14ac:dyDescent="0.25">
      <c r="B14" s="53"/>
      <c r="C14" s="53"/>
      <c r="D14" s="53" t="s">
        <v>15</v>
      </c>
      <c r="E14" s="53"/>
      <c r="F14" s="53"/>
      <c r="G14" s="53"/>
      <c r="H14" s="53"/>
      <c r="I14" s="53"/>
      <c r="J14" s="53"/>
      <c r="K14" s="53"/>
      <c r="L14" s="53"/>
      <c r="M14" s="53"/>
      <c r="N14" s="53" t="s">
        <v>16</v>
      </c>
      <c r="O14" s="53"/>
      <c r="P14" s="53"/>
      <c r="Q14" s="53"/>
      <c r="R14" s="53"/>
      <c r="S14" s="53"/>
      <c r="T14" s="53"/>
      <c r="U14" s="53"/>
      <c r="V14" s="53"/>
      <c r="W14" s="53"/>
    </row>
    <row r="15" spans="2:23" s="7" customFormat="1" ht="31.5" customHeight="1" x14ac:dyDescent="0.25">
      <c r="B15" s="53"/>
      <c r="C15" s="53"/>
      <c r="D15" s="53" t="s">
        <v>17</v>
      </c>
      <c r="E15" s="53"/>
      <c r="F15" s="53"/>
      <c r="G15" s="53" t="s">
        <v>18</v>
      </c>
      <c r="H15" s="53"/>
      <c r="I15" s="53"/>
      <c r="J15" s="53" t="s">
        <v>19</v>
      </c>
      <c r="K15" s="53"/>
      <c r="L15" s="53" t="s">
        <v>20</v>
      </c>
      <c r="M15" s="53"/>
      <c r="N15" s="53"/>
      <c r="O15" s="53" t="s">
        <v>21</v>
      </c>
      <c r="P15" s="53" t="s">
        <v>22</v>
      </c>
      <c r="Q15" s="53"/>
      <c r="R15" s="53"/>
      <c r="S15" s="53"/>
      <c r="T15" s="53"/>
      <c r="U15" s="53"/>
      <c r="V15" s="53"/>
      <c r="W15" s="53"/>
    </row>
    <row r="16" spans="2:23" s="7" customFormat="1" ht="78.75" x14ac:dyDescent="0.25">
      <c r="B16" s="53"/>
      <c r="C16" s="53"/>
      <c r="D16" s="9" t="s">
        <v>23</v>
      </c>
      <c r="E16" s="9" t="s">
        <v>24</v>
      </c>
      <c r="F16" s="9" t="s">
        <v>25</v>
      </c>
      <c r="G16" s="9" t="s">
        <v>26</v>
      </c>
      <c r="H16" s="9" t="s">
        <v>27</v>
      </c>
      <c r="I16" s="9" t="s">
        <v>28</v>
      </c>
      <c r="J16" s="9" t="s">
        <v>29</v>
      </c>
      <c r="K16" s="9" t="s">
        <v>30</v>
      </c>
      <c r="L16" s="9" t="s">
        <v>31</v>
      </c>
      <c r="M16" s="9" t="s">
        <v>32</v>
      </c>
      <c r="N16" s="53"/>
      <c r="O16" s="53"/>
      <c r="P16" s="53"/>
      <c r="Q16" s="53"/>
      <c r="R16" s="53"/>
      <c r="S16" s="53"/>
      <c r="T16" s="53"/>
      <c r="U16" s="53"/>
      <c r="V16" s="53"/>
      <c r="W16" s="53"/>
    </row>
    <row r="17" spans="2:23" s="7" customFormat="1" ht="15.75" x14ac:dyDescent="0.25">
      <c r="B17" s="9">
        <v>1</v>
      </c>
      <c r="C17" s="9">
        <v>2</v>
      </c>
      <c r="D17" s="9">
        <v>3</v>
      </c>
      <c r="E17" s="9">
        <v>4</v>
      </c>
      <c r="F17" s="9">
        <v>5</v>
      </c>
      <c r="G17" s="9">
        <v>6</v>
      </c>
      <c r="H17" s="9">
        <v>7</v>
      </c>
      <c r="I17" s="9">
        <v>8</v>
      </c>
      <c r="J17" s="9">
        <v>9</v>
      </c>
      <c r="K17" s="9">
        <v>10</v>
      </c>
      <c r="L17" s="9">
        <v>11</v>
      </c>
      <c r="M17" s="9">
        <v>12</v>
      </c>
      <c r="N17" s="9">
        <v>13</v>
      </c>
      <c r="O17" s="9">
        <v>14</v>
      </c>
      <c r="P17" s="9">
        <v>15</v>
      </c>
      <c r="Q17" s="9">
        <v>16</v>
      </c>
      <c r="R17" s="9">
        <v>17</v>
      </c>
      <c r="S17" s="9">
        <v>18</v>
      </c>
      <c r="T17" s="9">
        <v>19</v>
      </c>
      <c r="U17" s="9">
        <v>20</v>
      </c>
      <c r="V17" s="9">
        <v>21</v>
      </c>
      <c r="W17" s="9">
        <v>22</v>
      </c>
    </row>
    <row r="18" spans="2:23" s="17" customFormat="1" ht="69.75" customHeight="1" x14ac:dyDescent="0.25">
      <c r="B18" s="30" t="s">
        <v>51</v>
      </c>
      <c r="C18" s="30" t="s">
        <v>51</v>
      </c>
      <c r="D18" s="30" t="s">
        <v>51</v>
      </c>
      <c r="E18" s="30" t="s">
        <v>51</v>
      </c>
      <c r="F18" s="30" t="s">
        <v>51</v>
      </c>
      <c r="G18" s="30" t="s">
        <v>51</v>
      </c>
      <c r="H18" s="30" t="s">
        <v>51</v>
      </c>
      <c r="I18" s="30" t="s">
        <v>51</v>
      </c>
      <c r="J18" s="30" t="s">
        <v>51</v>
      </c>
      <c r="K18" s="30" t="s">
        <v>51</v>
      </c>
      <c r="L18" s="30" t="s">
        <v>51</v>
      </c>
      <c r="M18" s="30" t="s">
        <v>51</v>
      </c>
      <c r="N18" s="30" t="s">
        <v>51</v>
      </c>
      <c r="O18" s="30" t="s">
        <v>51</v>
      </c>
      <c r="P18" s="30" t="s">
        <v>51</v>
      </c>
      <c r="Q18" s="30" t="s">
        <v>51</v>
      </c>
      <c r="R18" s="30" t="s">
        <v>51</v>
      </c>
      <c r="S18" s="30" t="s">
        <v>51</v>
      </c>
      <c r="T18" s="30" t="s">
        <v>51</v>
      </c>
      <c r="U18" s="30" t="s">
        <v>51</v>
      </c>
      <c r="V18" s="30" t="s">
        <v>51</v>
      </c>
      <c r="W18" s="30" t="s">
        <v>51</v>
      </c>
    </row>
    <row r="20" spans="2:23" x14ac:dyDescent="0.25">
      <c r="B20" t="str">
        <f>'(1) Приобретение электроэнергии'!B21</f>
        <v>* Информация представлена при наличии документов по состоянию на 10.05.2024</v>
      </c>
    </row>
  </sheetData>
  <mergeCells count="20">
    <mergeCell ref="B12:B16"/>
    <mergeCell ref="C12:C16"/>
    <mergeCell ref="D12:P12"/>
    <mergeCell ref="Q12:Q16"/>
    <mergeCell ref="R12:R16"/>
    <mergeCell ref="J15:K15"/>
    <mergeCell ref="L15:M15"/>
    <mergeCell ref="O15:O16"/>
    <mergeCell ref="P15:P16"/>
    <mergeCell ref="T12:T16"/>
    <mergeCell ref="U12:U16"/>
    <mergeCell ref="V12:V16"/>
    <mergeCell ref="W12:W16"/>
    <mergeCell ref="D13:N13"/>
    <mergeCell ref="O13:P14"/>
    <mergeCell ref="D14:M14"/>
    <mergeCell ref="N14:N16"/>
    <mergeCell ref="D15:F15"/>
    <mergeCell ref="G15:I15"/>
    <mergeCell ref="S12:S16"/>
  </mergeCells>
  <hyperlinks>
    <hyperlink ref="W3" location="sub_0" display="sub_0" xr:uid="{00000000-0004-0000-0200-000000000000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W20"/>
  <sheetViews>
    <sheetView zoomScale="80" zoomScaleNormal="80" workbookViewId="0">
      <selection activeCell="M37" sqref="M37"/>
    </sheetView>
  </sheetViews>
  <sheetFormatPr defaultRowHeight="15" x14ac:dyDescent="0.25"/>
  <cols>
    <col min="1" max="1" width="2.85546875" customWidth="1"/>
    <col min="2" max="2" width="7.5703125" customWidth="1"/>
    <col min="3" max="3" width="12.5703125" customWidth="1"/>
    <col min="4" max="4" width="13.7109375" customWidth="1"/>
    <col min="5" max="5" width="13.5703125" customWidth="1"/>
    <col min="6" max="6" width="12.5703125" customWidth="1"/>
    <col min="7" max="7" width="12.85546875" customWidth="1"/>
    <col min="8" max="8" width="13.5703125" customWidth="1"/>
    <col min="9" max="9" width="13.28515625" customWidth="1"/>
    <col min="10" max="10" width="15.42578125" customWidth="1"/>
    <col min="11" max="11" width="13.5703125" customWidth="1"/>
    <col min="12" max="12" width="16.85546875" customWidth="1"/>
    <col min="13" max="13" width="15.42578125" customWidth="1"/>
    <col min="14" max="14" width="15.5703125" customWidth="1"/>
    <col min="15" max="15" width="17.5703125" customWidth="1"/>
    <col min="16" max="16" width="11.85546875" customWidth="1"/>
    <col min="17" max="17" width="25.5703125" customWidth="1"/>
    <col min="18" max="18" width="13.140625" customWidth="1"/>
    <col min="19" max="20" width="12.85546875" customWidth="1"/>
    <col min="21" max="21" width="11.140625" customWidth="1"/>
    <col min="22" max="22" width="25" customWidth="1"/>
    <col min="23" max="23" width="23.5703125" customWidth="1"/>
  </cols>
  <sheetData>
    <row r="1" spans="2:23" x14ac:dyDescent="0.25">
      <c r="W1" s="7"/>
    </row>
    <row r="2" spans="2:23" ht="15.75" x14ac:dyDescent="0.25">
      <c r="W2" s="1" t="s">
        <v>0</v>
      </c>
    </row>
    <row r="3" spans="2:23" x14ac:dyDescent="0.25">
      <c r="W3" s="2" t="s">
        <v>1</v>
      </c>
    </row>
    <row r="4" spans="2:23" ht="15.75" x14ac:dyDescent="0.25">
      <c r="B4" s="4"/>
      <c r="W4" s="1" t="s">
        <v>112</v>
      </c>
    </row>
    <row r="5" spans="2:23" s="3" customFormat="1" ht="15.75" x14ac:dyDescent="0.25">
      <c r="L5" s="1"/>
      <c r="W5" s="10" t="s">
        <v>33</v>
      </c>
    </row>
    <row r="6" spans="2:23" s="3" customFormat="1" ht="15.75" x14ac:dyDescent="0.25">
      <c r="B6" s="3" t="s">
        <v>39</v>
      </c>
      <c r="L6" s="4"/>
      <c r="W6" s="11" t="s">
        <v>34</v>
      </c>
    </row>
    <row r="7" spans="2:23" ht="15.75" x14ac:dyDescent="0.25">
      <c r="L7" s="4"/>
      <c r="W7" s="6"/>
    </row>
    <row r="8" spans="2:23" ht="15.75" x14ac:dyDescent="0.25">
      <c r="B8" s="13" t="str">
        <f>'(1) Приобретение электроэнергии'!B8</f>
        <v>апрель 2024 г.</v>
      </c>
      <c r="L8" s="5" t="s">
        <v>2</v>
      </c>
    </row>
    <row r="9" spans="2:23" ht="15.75" x14ac:dyDescent="0.25">
      <c r="B9" s="12" t="s">
        <v>41</v>
      </c>
      <c r="L9" s="5" t="s">
        <v>48</v>
      </c>
    </row>
    <row r="10" spans="2:23" x14ac:dyDescent="0.25">
      <c r="L10" s="8" t="s">
        <v>35</v>
      </c>
    </row>
    <row r="11" spans="2:23" ht="15.75" x14ac:dyDescent="0.25">
      <c r="B11" s="4"/>
    </row>
    <row r="12" spans="2:23" s="7" customFormat="1" ht="15.75" x14ac:dyDescent="0.25">
      <c r="B12" s="53" t="s">
        <v>3</v>
      </c>
      <c r="C12" s="53" t="s">
        <v>4</v>
      </c>
      <c r="D12" s="53" t="s">
        <v>5</v>
      </c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 t="s">
        <v>6</v>
      </c>
      <c r="R12" s="53" t="s">
        <v>7</v>
      </c>
      <c r="S12" s="53" t="s">
        <v>8</v>
      </c>
      <c r="T12" s="53" t="s">
        <v>9</v>
      </c>
      <c r="U12" s="53" t="s">
        <v>10</v>
      </c>
      <c r="V12" s="53" t="s">
        <v>11</v>
      </c>
      <c r="W12" s="53" t="s">
        <v>12</v>
      </c>
    </row>
    <row r="13" spans="2:23" s="7" customFormat="1" ht="15.75" x14ac:dyDescent="0.25">
      <c r="B13" s="53"/>
      <c r="C13" s="53"/>
      <c r="D13" s="53" t="s">
        <v>13</v>
      </c>
      <c r="E13" s="53"/>
      <c r="F13" s="53"/>
      <c r="G13" s="53"/>
      <c r="H13" s="53"/>
      <c r="I13" s="53"/>
      <c r="J13" s="53"/>
      <c r="K13" s="53"/>
      <c r="L13" s="53"/>
      <c r="M13" s="53"/>
      <c r="N13" s="53"/>
      <c r="O13" s="53" t="s">
        <v>14</v>
      </c>
      <c r="P13" s="53"/>
      <c r="Q13" s="53"/>
      <c r="R13" s="53"/>
      <c r="S13" s="53"/>
      <c r="T13" s="53"/>
      <c r="U13" s="53"/>
      <c r="V13" s="53"/>
      <c r="W13" s="53"/>
    </row>
    <row r="14" spans="2:23" s="7" customFormat="1" ht="15.75" x14ac:dyDescent="0.25">
      <c r="B14" s="53"/>
      <c r="C14" s="53"/>
      <c r="D14" s="53" t="s">
        <v>15</v>
      </c>
      <c r="E14" s="53"/>
      <c r="F14" s="53"/>
      <c r="G14" s="53"/>
      <c r="H14" s="53"/>
      <c r="I14" s="53"/>
      <c r="J14" s="53"/>
      <c r="K14" s="53"/>
      <c r="L14" s="53"/>
      <c r="M14" s="53"/>
      <c r="N14" s="53" t="s">
        <v>16</v>
      </c>
      <c r="O14" s="53"/>
      <c r="P14" s="53"/>
      <c r="Q14" s="53"/>
      <c r="R14" s="53"/>
      <c r="S14" s="53"/>
      <c r="T14" s="53"/>
      <c r="U14" s="53"/>
      <c r="V14" s="53"/>
      <c r="W14" s="53"/>
    </row>
    <row r="15" spans="2:23" s="7" customFormat="1" ht="31.5" customHeight="1" x14ac:dyDescent="0.25">
      <c r="B15" s="53"/>
      <c r="C15" s="53"/>
      <c r="D15" s="53" t="s">
        <v>17</v>
      </c>
      <c r="E15" s="53"/>
      <c r="F15" s="53"/>
      <c r="G15" s="53" t="s">
        <v>18</v>
      </c>
      <c r="H15" s="53"/>
      <c r="I15" s="53"/>
      <c r="J15" s="53" t="s">
        <v>19</v>
      </c>
      <c r="K15" s="53"/>
      <c r="L15" s="53" t="s">
        <v>20</v>
      </c>
      <c r="M15" s="53"/>
      <c r="N15" s="53"/>
      <c r="O15" s="53" t="s">
        <v>21</v>
      </c>
      <c r="P15" s="53" t="s">
        <v>22</v>
      </c>
      <c r="Q15" s="53"/>
      <c r="R15" s="53"/>
      <c r="S15" s="53"/>
      <c r="T15" s="53"/>
      <c r="U15" s="53"/>
      <c r="V15" s="53"/>
      <c r="W15" s="53"/>
    </row>
    <row r="16" spans="2:23" s="7" customFormat="1" ht="63" x14ac:dyDescent="0.25">
      <c r="B16" s="53"/>
      <c r="C16" s="53"/>
      <c r="D16" s="9" t="s">
        <v>23</v>
      </c>
      <c r="E16" s="9" t="s">
        <v>24</v>
      </c>
      <c r="F16" s="9" t="s">
        <v>25</v>
      </c>
      <c r="G16" s="9" t="s">
        <v>26</v>
      </c>
      <c r="H16" s="9" t="s">
        <v>27</v>
      </c>
      <c r="I16" s="9" t="s">
        <v>28</v>
      </c>
      <c r="J16" s="9" t="s">
        <v>29</v>
      </c>
      <c r="K16" s="9" t="s">
        <v>30</v>
      </c>
      <c r="L16" s="9" t="s">
        <v>31</v>
      </c>
      <c r="M16" s="9" t="s">
        <v>32</v>
      </c>
      <c r="N16" s="53"/>
      <c r="O16" s="53"/>
      <c r="P16" s="53"/>
      <c r="Q16" s="53"/>
      <c r="R16" s="53"/>
      <c r="S16" s="53"/>
      <c r="T16" s="53"/>
      <c r="U16" s="53"/>
      <c r="V16" s="53"/>
      <c r="W16" s="53"/>
    </row>
    <row r="17" spans="2:23" s="7" customFormat="1" ht="15.75" x14ac:dyDescent="0.25">
      <c r="B17" s="9">
        <v>1</v>
      </c>
      <c r="C17" s="9">
        <v>2</v>
      </c>
      <c r="D17" s="9">
        <v>3</v>
      </c>
      <c r="E17" s="9">
        <v>4</v>
      </c>
      <c r="F17" s="9">
        <v>5</v>
      </c>
      <c r="G17" s="9">
        <v>6</v>
      </c>
      <c r="H17" s="9">
        <v>7</v>
      </c>
      <c r="I17" s="9">
        <v>8</v>
      </c>
      <c r="J17" s="9">
        <v>9</v>
      </c>
      <c r="K17" s="9">
        <v>10</v>
      </c>
      <c r="L17" s="9">
        <v>11</v>
      </c>
      <c r="M17" s="9">
        <v>12</v>
      </c>
      <c r="N17" s="9">
        <v>13</v>
      </c>
      <c r="O17" s="9">
        <v>14</v>
      </c>
      <c r="P17" s="9">
        <v>15</v>
      </c>
      <c r="Q17" s="9">
        <v>16</v>
      </c>
      <c r="R17" s="9">
        <v>17</v>
      </c>
      <c r="S17" s="9">
        <v>18</v>
      </c>
      <c r="T17" s="9">
        <v>19</v>
      </c>
      <c r="U17" s="9">
        <v>20</v>
      </c>
      <c r="V17" s="9">
        <v>21</v>
      </c>
      <c r="W17" s="9">
        <v>22</v>
      </c>
    </row>
    <row r="18" spans="2:23" s="17" customFormat="1" ht="48" customHeight="1" x14ac:dyDescent="0.25">
      <c r="B18" s="30" t="s">
        <v>51</v>
      </c>
      <c r="C18" s="30" t="s">
        <v>51</v>
      </c>
      <c r="D18" s="30" t="s">
        <v>51</v>
      </c>
      <c r="E18" s="30" t="s">
        <v>51</v>
      </c>
      <c r="F18" s="30" t="s">
        <v>51</v>
      </c>
      <c r="G18" s="30" t="s">
        <v>51</v>
      </c>
      <c r="H18" s="30" t="s">
        <v>51</v>
      </c>
      <c r="I18" s="30" t="s">
        <v>51</v>
      </c>
      <c r="J18" s="30" t="s">
        <v>51</v>
      </c>
      <c r="K18" s="30" t="s">
        <v>51</v>
      </c>
      <c r="L18" s="30" t="s">
        <v>51</v>
      </c>
      <c r="M18" s="30" t="s">
        <v>51</v>
      </c>
      <c r="N18" s="30" t="s">
        <v>51</v>
      </c>
      <c r="O18" s="30" t="s">
        <v>51</v>
      </c>
      <c r="P18" s="30" t="s">
        <v>51</v>
      </c>
      <c r="Q18" s="30" t="s">
        <v>51</v>
      </c>
      <c r="R18" s="30" t="s">
        <v>51</v>
      </c>
      <c r="S18" s="30" t="s">
        <v>51</v>
      </c>
      <c r="T18" s="30" t="s">
        <v>51</v>
      </c>
      <c r="U18" s="30" t="s">
        <v>51</v>
      </c>
      <c r="V18" s="30" t="s">
        <v>51</v>
      </c>
      <c r="W18" s="30" t="s">
        <v>51</v>
      </c>
    </row>
    <row r="20" spans="2:23" x14ac:dyDescent="0.25">
      <c r="B20" t="str">
        <f>'(1) Приобретение электроэнергии'!B21</f>
        <v>* Информация представлена при наличии документов по состоянию на 10.05.2024</v>
      </c>
    </row>
  </sheetData>
  <mergeCells count="20">
    <mergeCell ref="B12:B16"/>
    <mergeCell ref="C12:C16"/>
    <mergeCell ref="D12:P12"/>
    <mergeCell ref="Q12:Q16"/>
    <mergeCell ref="R12:R16"/>
    <mergeCell ref="J15:K15"/>
    <mergeCell ref="L15:M15"/>
    <mergeCell ref="O15:O16"/>
    <mergeCell ref="P15:P16"/>
    <mergeCell ref="T12:T16"/>
    <mergeCell ref="U12:U16"/>
    <mergeCell ref="V12:V16"/>
    <mergeCell ref="W12:W16"/>
    <mergeCell ref="D13:N13"/>
    <mergeCell ref="O13:P14"/>
    <mergeCell ref="D14:M14"/>
    <mergeCell ref="N14:N16"/>
    <mergeCell ref="D15:F15"/>
    <mergeCell ref="G15:I15"/>
    <mergeCell ref="S12:S16"/>
  </mergeCells>
  <hyperlinks>
    <hyperlink ref="W3" location="sub_0" display="sub_0" xr:uid="{00000000-0004-0000-0300-000000000000}"/>
  </hyperlink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W20"/>
  <sheetViews>
    <sheetView zoomScale="84" zoomScaleNormal="84" workbookViewId="0">
      <selection activeCell="W5" sqref="W5"/>
    </sheetView>
  </sheetViews>
  <sheetFormatPr defaultRowHeight="15" x14ac:dyDescent="0.25"/>
  <cols>
    <col min="1" max="1" width="4" customWidth="1"/>
    <col min="3" max="3" width="12.5703125" customWidth="1"/>
    <col min="4" max="4" width="13.7109375" customWidth="1"/>
    <col min="5" max="5" width="13.5703125" customWidth="1"/>
    <col min="6" max="6" width="10.140625" customWidth="1"/>
    <col min="7" max="7" width="12.85546875" customWidth="1"/>
    <col min="8" max="8" width="13.5703125" customWidth="1"/>
    <col min="9" max="9" width="11.42578125" customWidth="1"/>
    <col min="10" max="10" width="13" customWidth="1"/>
    <col min="11" max="11" width="13.5703125" customWidth="1"/>
    <col min="12" max="12" width="14.42578125" customWidth="1"/>
    <col min="13" max="13" width="15.42578125" customWidth="1"/>
    <col min="14" max="14" width="15.5703125" customWidth="1"/>
    <col min="15" max="15" width="17.5703125" customWidth="1"/>
    <col min="16" max="16" width="7.140625" customWidth="1"/>
    <col min="17" max="17" width="17.7109375" customWidth="1"/>
    <col min="18" max="18" width="13.140625" customWidth="1"/>
    <col min="19" max="20" width="12.85546875" customWidth="1"/>
    <col min="21" max="21" width="13.85546875" customWidth="1"/>
    <col min="22" max="22" width="21.7109375" customWidth="1"/>
    <col min="23" max="23" width="24.85546875" customWidth="1"/>
  </cols>
  <sheetData>
    <row r="1" spans="2:23" x14ac:dyDescent="0.25">
      <c r="W1" s="7"/>
    </row>
    <row r="2" spans="2:23" ht="15.75" x14ac:dyDescent="0.25">
      <c r="W2" s="1" t="s">
        <v>0</v>
      </c>
    </row>
    <row r="3" spans="2:23" x14ac:dyDescent="0.25">
      <c r="W3" s="2" t="s">
        <v>1</v>
      </c>
    </row>
    <row r="4" spans="2:23" ht="15.75" x14ac:dyDescent="0.25">
      <c r="B4" s="4"/>
      <c r="W4" s="1" t="s">
        <v>112</v>
      </c>
    </row>
    <row r="5" spans="2:23" s="3" customFormat="1" ht="15.75" x14ac:dyDescent="0.25">
      <c r="L5" s="1"/>
      <c r="W5" s="10" t="s">
        <v>33</v>
      </c>
    </row>
    <row r="6" spans="2:23" s="3" customFormat="1" ht="15.75" x14ac:dyDescent="0.25">
      <c r="B6" s="3" t="s">
        <v>40</v>
      </c>
      <c r="L6" s="4"/>
      <c r="W6" s="11" t="s">
        <v>34</v>
      </c>
    </row>
    <row r="7" spans="2:23" ht="15.75" x14ac:dyDescent="0.25">
      <c r="L7" s="4"/>
      <c r="W7" s="6"/>
    </row>
    <row r="8" spans="2:23" ht="15.75" x14ac:dyDescent="0.25">
      <c r="B8" s="13" t="str">
        <f>'(1) Приобретение электроэнергии'!B8</f>
        <v>апрель 2024 г.</v>
      </c>
      <c r="L8" s="5" t="s">
        <v>2</v>
      </c>
    </row>
    <row r="9" spans="2:23" ht="15.75" x14ac:dyDescent="0.25">
      <c r="B9" s="12" t="s">
        <v>41</v>
      </c>
      <c r="L9" s="5" t="s">
        <v>48</v>
      </c>
    </row>
    <row r="10" spans="2:23" x14ac:dyDescent="0.25">
      <c r="L10" s="8" t="s">
        <v>35</v>
      </c>
    </row>
    <row r="11" spans="2:23" ht="15.75" x14ac:dyDescent="0.25">
      <c r="B11" s="4"/>
    </row>
    <row r="12" spans="2:23" s="7" customFormat="1" ht="15.75" x14ac:dyDescent="0.25">
      <c r="B12" s="53" t="s">
        <v>3</v>
      </c>
      <c r="C12" s="53" t="s">
        <v>4</v>
      </c>
      <c r="D12" s="53" t="s">
        <v>5</v>
      </c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 t="s">
        <v>6</v>
      </c>
      <c r="R12" s="53" t="s">
        <v>7</v>
      </c>
      <c r="S12" s="53" t="s">
        <v>8</v>
      </c>
      <c r="T12" s="53" t="s">
        <v>9</v>
      </c>
      <c r="U12" s="53" t="s">
        <v>10</v>
      </c>
      <c r="V12" s="53" t="s">
        <v>11</v>
      </c>
      <c r="W12" s="53" t="s">
        <v>12</v>
      </c>
    </row>
    <row r="13" spans="2:23" s="7" customFormat="1" ht="15.75" x14ac:dyDescent="0.25">
      <c r="B13" s="53"/>
      <c r="C13" s="53"/>
      <c r="D13" s="53" t="s">
        <v>13</v>
      </c>
      <c r="E13" s="53"/>
      <c r="F13" s="53"/>
      <c r="G13" s="53"/>
      <c r="H13" s="53"/>
      <c r="I13" s="53"/>
      <c r="J13" s="53"/>
      <c r="K13" s="53"/>
      <c r="L13" s="53"/>
      <c r="M13" s="53"/>
      <c r="N13" s="53"/>
      <c r="O13" s="53" t="s">
        <v>14</v>
      </c>
      <c r="P13" s="53"/>
      <c r="Q13" s="53"/>
      <c r="R13" s="53"/>
      <c r="S13" s="53"/>
      <c r="T13" s="53"/>
      <c r="U13" s="53"/>
      <c r="V13" s="53"/>
      <c r="W13" s="53"/>
    </row>
    <row r="14" spans="2:23" s="7" customFormat="1" ht="15.75" x14ac:dyDescent="0.25">
      <c r="B14" s="53"/>
      <c r="C14" s="53"/>
      <c r="D14" s="53" t="s">
        <v>15</v>
      </c>
      <c r="E14" s="53"/>
      <c r="F14" s="53"/>
      <c r="G14" s="53"/>
      <c r="H14" s="53"/>
      <c r="I14" s="53"/>
      <c r="J14" s="53"/>
      <c r="K14" s="53"/>
      <c r="L14" s="53"/>
      <c r="M14" s="53"/>
      <c r="N14" s="53" t="s">
        <v>16</v>
      </c>
      <c r="O14" s="53"/>
      <c r="P14" s="53"/>
      <c r="Q14" s="53"/>
      <c r="R14" s="53"/>
      <c r="S14" s="53"/>
      <c r="T14" s="53"/>
      <c r="U14" s="53"/>
      <c r="V14" s="53"/>
      <c r="W14" s="53"/>
    </row>
    <row r="15" spans="2:23" s="7" customFormat="1" ht="31.5" customHeight="1" x14ac:dyDescent="0.25">
      <c r="B15" s="53"/>
      <c r="C15" s="53"/>
      <c r="D15" s="53" t="s">
        <v>17</v>
      </c>
      <c r="E15" s="53"/>
      <c r="F15" s="53"/>
      <c r="G15" s="53" t="s">
        <v>18</v>
      </c>
      <c r="H15" s="53"/>
      <c r="I15" s="53"/>
      <c r="J15" s="53" t="s">
        <v>19</v>
      </c>
      <c r="K15" s="53"/>
      <c r="L15" s="53" t="s">
        <v>20</v>
      </c>
      <c r="M15" s="53"/>
      <c r="N15" s="53"/>
      <c r="O15" s="53" t="s">
        <v>21</v>
      </c>
      <c r="P15" s="53" t="s">
        <v>22</v>
      </c>
      <c r="Q15" s="53"/>
      <c r="R15" s="53"/>
      <c r="S15" s="53"/>
      <c r="T15" s="53"/>
      <c r="U15" s="53"/>
      <c r="V15" s="53"/>
      <c r="W15" s="53"/>
    </row>
    <row r="16" spans="2:23" s="7" customFormat="1" ht="78.75" x14ac:dyDescent="0.25">
      <c r="B16" s="53"/>
      <c r="C16" s="53"/>
      <c r="D16" s="9" t="s">
        <v>23</v>
      </c>
      <c r="E16" s="9" t="s">
        <v>24</v>
      </c>
      <c r="F16" s="9" t="s">
        <v>25</v>
      </c>
      <c r="G16" s="9" t="s">
        <v>26</v>
      </c>
      <c r="H16" s="9" t="s">
        <v>27</v>
      </c>
      <c r="I16" s="9" t="s">
        <v>28</v>
      </c>
      <c r="J16" s="9" t="s">
        <v>29</v>
      </c>
      <c r="K16" s="9" t="s">
        <v>30</v>
      </c>
      <c r="L16" s="9" t="s">
        <v>31</v>
      </c>
      <c r="M16" s="9" t="s">
        <v>32</v>
      </c>
      <c r="N16" s="53"/>
      <c r="O16" s="53"/>
      <c r="P16" s="53"/>
      <c r="Q16" s="53"/>
      <c r="R16" s="53"/>
      <c r="S16" s="53"/>
      <c r="T16" s="53"/>
      <c r="U16" s="53"/>
      <c r="V16" s="53"/>
      <c r="W16" s="53"/>
    </row>
    <row r="17" spans="2:23" s="7" customFormat="1" ht="15.75" x14ac:dyDescent="0.25">
      <c r="B17" s="9">
        <v>1</v>
      </c>
      <c r="C17" s="9">
        <v>2</v>
      </c>
      <c r="D17" s="9">
        <v>3</v>
      </c>
      <c r="E17" s="9">
        <v>4</v>
      </c>
      <c r="F17" s="9">
        <v>5</v>
      </c>
      <c r="G17" s="9">
        <v>6</v>
      </c>
      <c r="H17" s="9">
        <v>7</v>
      </c>
      <c r="I17" s="9">
        <v>8</v>
      </c>
      <c r="J17" s="9">
        <v>9</v>
      </c>
      <c r="K17" s="9">
        <v>10</v>
      </c>
      <c r="L17" s="9">
        <v>11</v>
      </c>
      <c r="M17" s="9">
        <v>12</v>
      </c>
      <c r="N17" s="9">
        <v>13</v>
      </c>
      <c r="O17" s="9">
        <v>14</v>
      </c>
      <c r="P17" s="9">
        <v>15</v>
      </c>
      <c r="Q17" s="9">
        <v>16</v>
      </c>
      <c r="R17" s="9">
        <v>17</v>
      </c>
      <c r="S17" s="9">
        <v>18</v>
      </c>
      <c r="T17" s="9">
        <v>19</v>
      </c>
      <c r="U17" s="9">
        <v>20</v>
      </c>
      <c r="V17" s="9">
        <v>21</v>
      </c>
      <c r="W17" s="9">
        <v>22</v>
      </c>
    </row>
    <row r="18" spans="2:23" s="17" customFormat="1" ht="51" customHeight="1" x14ac:dyDescent="0.25">
      <c r="B18" s="9" t="s">
        <v>51</v>
      </c>
      <c r="C18" s="9" t="s">
        <v>51</v>
      </c>
      <c r="D18" s="9" t="s">
        <v>51</v>
      </c>
      <c r="E18" s="9" t="s">
        <v>51</v>
      </c>
      <c r="F18" s="9" t="s">
        <v>51</v>
      </c>
      <c r="G18" s="9" t="s">
        <v>51</v>
      </c>
      <c r="H18" s="9" t="s">
        <v>51</v>
      </c>
      <c r="I18" s="9" t="s">
        <v>51</v>
      </c>
      <c r="J18" s="9" t="s">
        <v>51</v>
      </c>
      <c r="K18" s="9" t="s">
        <v>51</v>
      </c>
      <c r="L18" s="9" t="s">
        <v>51</v>
      </c>
      <c r="M18" s="9" t="s">
        <v>51</v>
      </c>
      <c r="N18" s="9" t="s">
        <v>51</v>
      </c>
      <c r="O18" s="9" t="s">
        <v>51</v>
      </c>
      <c r="P18" s="9" t="s">
        <v>51</v>
      </c>
      <c r="Q18" s="9" t="s">
        <v>51</v>
      </c>
      <c r="R18" s="9" t="s">
        <v>51</v>
      </c>
      <c r="S18" s="9" t="s">
        <v>51</v>
      </c>
      <c r="T18" s="9" t="s">
        <v>51</v>
      </c>
      <c r="U18" s="9" t="s">
        <v>51</v>
      </c>
      <c r="V18" s="9" t="s">
        <v>51</v>
      </c>
      <c r="W18" s="9" t="s">
        <v>51</v>
      </c>
    </row>
    <row r="20" spans="2:23" x14ac:dyDescent="0.25">
      <c r="B20" t="str">
        <f>'(1) Приобретение электроэнергии'!B21</f>
        <v>* Информация представлена при наличии документов по состоянию на 10.05.2024</v>
      </c>
    </row>
  </sheetData>
  <mergeCells count="20">
    <mergeCell ref="B12:B16"/>
    <mergeCell ref="C12:C16"/>
    <mergeCell ref="D12:P12"/>
    <mergeCell ref="Q12:Q16"/>
    <mergeCell ref="R12:R16"/>
    <mergeCell ref="J15:K15"/>
    <mergeCell ref="L15:M15"/>
    <mergeCell ref="O15:O16"/>
    <mergeCell ref="P15:P16"/>
    <mergeCell ref="T12:T16"/>
    <mergeCell ref="U12:U16"/>
    <mergeCell ref="V12:V16"/>
    <mergeCell ref="W12:W16"/>
    <mergeCell ref="D13:N13"/>
    <mergeCell ref="O13:P14"/>
    <mergeCell ref="D14:M14"/>
    <mergeCell ref="N14:N16"/>
    <mergeCell ref="D15:F15"/>
    <mergeCell ref="G15:I15"/>
    <mergeCell ref="S12:S16"/>
  </mergeCells>
  <hyperlinks>
    <hyperlink ref="W3" location="sub_0" display="sub_0" xr:uid="{00000000-0004-0000-0400-000000000000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W20"/>
  <sheetViews>
    <sheetView zoomScale="84" zoomScaleNormal="84" workbookViewId="0">
      <selection activeCell="P35" sqref="P35"/>
    </sheetView>
  </sheetViews>
  <sheetFormatPr defaultRowHeight="15" x14ac:dyDescent="0.25"/>
  <cols>
    <col min="1" max="1" width="3.5703125" customWidth="1"/>
    <col min="3" max="3" width="12.5703125" customWidth="1"/>
    <col min="4" max="4" width="13.7109375" customWidth="1"/>
    <col min="5" max="5" width="13.5703125" customWidth="1"/>
    <col min="6" max="6" width="12.5703125" customWidth="1"/>
    <col min="7" max="7" width="12.85546875" customWidth="1"/>
    <col min="8" max="8" width="13.5703125" customWidth="1"/>
    <col min="9" max="9" width="13.28515625" customWidth="1"/>
    <col min="10" max="10" width="13" customWidth="1"/>
    <col min="11" max="11" width="13.5703125" customWidth="1"/>
    <col min="12" max="12" width="14.42578125" customWidth="1"/>
    <col min="13" max="13" width="15.42578125" customWidth="1"/>
    <col min="14" max="14" width="15.5703125" customWidth="1"/>
    <col min="15" max="15" width="17.5703125" customWidth="1"/>
    <col min="16" max="16" width="11.85546875" customWidth="1"/>
    <col min="17" max="17" width="12.5703125" customWidth="1"/>
    <col min="18" max="18" width="13.140625" customWidth="1"/>
    <col min="19" max="20" width="12.85546875" customWidth="1"/>
    <col min="21" max="21" width="13.85546875" customWidth="1"/>
    <col min="22" max="22" width="14" customWidth="1"/>
    <col min="23" max="23" width="15" customWidth="1"/>
  </cols>
  <sheetData>
    <row r="1" spans="2:23" x14ac:dyDescent="0.25">
      <c r="W1" s="7"/>
    </row>
    <row r="2" spans="2:23" ht="15.75" x14ac:dyDescent="0.25">
      <c r="W2" s="1" t="s">
        <v>0</v>
      </c>
    </row>
    <row r="3" spans="2:23" x14ac:dyDescent="0.25">
      <c r="W3" s="2" t="s">
        <v>1</v>
      </c>
    </row>
    <row r="4" spans="2:23" ht="15.75" x14ac:dyDescent="0.25">
      <c r="B4" s="4"/>
      <c r="W4" s="1" t="s">
        <v>112</v>
      </c>
    </row>
    <row r="5" spans="2:23" s="3" customFormat="1" ht="15.75" x14ac:dyDescent="0.25">
      <c r="L5" s="1"/>
      <c r="W5" s="10" t="s">
        <v>33</v>
      </c>
    </row>
    <row r="6" spans="2:23" s="3" customFormat="1" ht="15.75" x14ac:dyDescent="0.25">
      <c r="B6" s="3" t="s">
        <v>43</v>
      </c>
      <c r="D6" s="13"/>
      <c r="L6" s="4"/>
      <c r="W6" s="11" t="s">
        <v>34</v>
      </c>
    </row>
    <row r="7" spans="2:23" ht="15.75" x14ac:dyDescent="0.25">
      <c r="D7" s="12"/>
      <c r="L7" s="4"/>
      <c r="W7" s="6"/>
    </row>
    <row r="8" spans="2:23" ht="15.75" x14ac:dyDescent="0.25">
      <c r="B8" s="13" t="str">
        <f>'(1) Приобретение электроэнергии'!B8</f>
        <v>апрель 2024 г.</v>
      </c>
      <c r="L8" s="5" t="s">
        <v>2</v>
      </c>
    </row>
    <row r="9" spans="2:23" ht="15.75" x14ac:dyDescent="0.25">
      <c r="B9" s="12" t="s">
        <v>41</v>
      </c>
      <c r="L9" s="5" t="s">
        <v>48</v>
      </c>
    </row>
    <row r="10" spans="2:23" x14ac:dyDescent="0.25">
      <c r="L10" s="8" t="s">
        <v>35</v>
      </c>
    </row>
    <row r="11" spans="2:23" ht="15.75" x14ac:dyDescent="0.25">
      <c r="B11" s="4"/>
    </row>
    <row r="12" spans="2:23" s="7" customFormat="1" ht="15.75" x14ac:dyDescent="0.25">
      <c r="B12" s="53" t="s">
        <v>3</v>
      </c>
      <c r="C12" s="53" t="s">
        <v>4</v>
      </c>
      <c r="D12" s="53" t="s">
        <v>5</v>
      </c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 t="s">
        <v>6</v>
      </c>
      <c r="R12" s="53" t="s">
        <v>7</v>
      </c>
      <c r="S12" s="53" t="s">
        <v>8</v>
      </c>
      <c r="T12" s="53" t="s">
        <v>9</v>
      </c>
      <c r="U12" s="53" t="s">
        <v>10</v>
      </c>
      <c r="V12" s="53" t="s">
        <v>11</v>
      </c>
      <c r="W12" s="53" t="s">
        <v>12</v>
      </c>
    </row>
    <row r="13" spans="2:23" s="7" customFormat="1" ht="15.75" x14ac:dyDescent="0.25">
      <c r="B13" s="53"/>
      <c r="C13" s="53"/>
      <c r="D13" s="53" t="s">
        <v>13</v>
      </c>
      <c r="E13" s="53"/>
      <c r="F13" s="53"/>
      <c r="G13" s="53"/>
      <c r="H13" s="53"/>
      <c r="I13" s="53"/>
      <c r="J13" s="53"/>
      <c r="K13" s="53"/>
      <c r="L13" s="53"/>
      <c r="M13" s="53"/>
      <c r="N13" s="53"/>
      <c r="O13" s="53" t="s">
        <v>14</v>
      </c>
      <c r="P13" s="53"/>
      <c r="Q13" s="53"/>
      <c r="R13" s="53"/>
      <c r="S13" s="53"/>
      <c r="T13" s="53"/>
      <c r="U13" s="53"/>
      <c r="V13" s="53"/>
      <c r="W13" s="53"/>
    </row>
    <row r="14" spans="2:23" s="7" customFormat="1" ht="15.75" x14ac:dyDescent="0.25">
      <c r="B14" s="53"/>
      <c r="C14" s="53"/>
      <c r="D14" s="53" t="s">
        <v>15</v>
      </c>
      <c r="E14" s="53"/>
      <c r="F14" s="53"/>
      <c r="G14" s="53"/>
      <c r="H14" s="53"/>
      <c r="I14" s="53"/>
      <c r="J14" s="53"/>
      <c r="K14" s="53"/>
      <c r="L14" s="53"/>
      <c r="M14" s="53"/>
      <c r="N14" s="53" t="s">
        <v>16</v>
      </c>
      <c r="O14" s="53"/>
      <c r="P14" s="53"/>
      <c r="Q14" s="53"/>
      <c r="R14" s="53"/>
      <c r="S14" s="53"/>
      <c r="T14" s="53"/>
      <c r="U14" s="53"/>
      <c r="V14" s="53"/>
      <c r="W14" s="53"/>
    </row>
    <row r="15" spans="2:23" s="7" customFormat="1" ht="31.5" customHeight="1" x14ac:dyDescent="0.25">
      <c r="B15" s="53"/>
      <c r="C15" s="53"/>
      <c r="D15" s="53" t="s">
        <v>17</v>
      </c>
      <c r="E15" s="53"/>
      <c r="F15" s="53"/>
      <c r="G15" s="53" t="s">
        <v>18</v>
      </c>
      <c r="H15" s="53"/>
      <c r="I15" s="53"/>
      <c r="J15" s="53" t="s">
        <v>19</v>
      </c>
      <c r="K15" s="53"/>
      <c r="L15" s="53" t="s">
        <v>20</v>
      </c>
      <c r="M15" s="53"/>
      <c r="N15" s="53"/>
      <c r="O15" s="53" t="s">
        <v>21</v>
      </c>
      <c r="P15" s="53" t="s">
        <v>22</v>
      </c>
      <c r="Q15" s="53"/>
      <c r="R15" s="53"/>
      <c r="S15" s="53"/>
      <c r="T15" s="53"/>
      <c r="U15" s="53"/>
      <c r="V15" s="53"/>
      <c r="W15" s="53"/>
    </row>
    <row r="16" spans="2:23" s="7" customFormat="1" ht="78.75" x14ac:dyDescent="0.25">
      <c r="B16" s="53"/>
      <c r="C16" s="53"/>
      <c r="D16" s="9" t="s">
        <v>23</v>
      </c>
      <c r="E16" s="9" t="s">
        <v>24</v>
      </c>
      <c r="F16" s="9" t="s">
        <v>25</v>
      </c>
      <c r="G16" s="9" t="s">
        <v>26</v>
      </c>
      <c r="H16" s="9" t="s">
        <v>27</v>
      </c>
      <c r="I16" s="9" t="s">
        <v>28</v>
      </c>
      <c r="J16" s="9" t="s">
        <v>29</v>
      </c>
      <c r="K16" s="9" t="s">
        <v>30</v>
      </c>
      <c r="L16" s="9" t="s">
        <v>31</v>
      </c>
      <c r="M16" s="9" t="s">
        <v>32</v>
      </c>
      <c r="N16" s="53"/>
      <c r="O16" s="53"/>
      <c r="P16" s="53"/>
      <c r="Q16" s="53"/>
      <c r="R16" s="53"/>
      <c r="S16" s="53"/>
      <c r="T16" s="53"/>
      <c r="U16" s="53"/>
      <c r="V16" s="53"/>
      <c r="W16" s="53"/>
    </row>
    <row r="17" spans="2:23" s="7" customFormat="1" ht="15.75" x14ac:dyDescent="0.25">
      <c r="B17" s="9">
        <v>1</v>
      </c>
      <c r="C17" s="9">
        <v>2</v>
      </c>
      <c r="D17" s="9">
        <v>3</v>
      </c>
      <c r="E17" s="9">
        <v>4</v>
      </c>
      <c r="F17" s="9">
        <v>5</v>
      </c>
      <c r="G17" s="9">
        <v>6</v>
      </c>
      <c r="H17" s="9">
        <v>7</v>
      </c>
      <c r="I17" s="9">
        <v>8</v>
      </c>
      <c r="J17" s="9">
        <v>9</v>
      </c>
      <c r="K17" s="9">
        <v>10</v>
      </c>
      <c r="L17" s="9">
        <v>11</v>
      </c>
      <c r="M17" s="9">
        <v>12</v>
      </c>
      <c r="N17" s="9">
        <v>13</v>
      </c>
      <c r="O17" s="9">
        <v>14</v>
      </c>
      <c r="P17" s="9">
        <v>15</v>
      </c>
      <c r="Q17" s="9">
        <v>16</v>
      </c>
      <c r="R17" s="9">
        <v>17</v>
      </c>
      <c r="S17" s="9">
        <v>18</v>
      </c>
      <c r="T17" s="9">
        <v>19</v>
      </c>
      <c r="U17" s="9">
        <v>20</v>
      </c>
      <c r="V17" s="9">
        <v>21</v>
      </c>
      <c r="W17" s="9">
        <v>22</v>
      </c>
    </row>
    <row r="18" spans="2:23" s="7" customFormat="1" ht="32.25" customHeight="1" x14ac:dyDescent="0.25">
      <c r="B18" s="9" t="s">
        <v>51</v>
      </c>
      <c r="C18" s="9" t="s">
        <v>51</v>
      </c>
      <c r="D18" s="9" t="s">
        <v>51</v>
      </c>
      <c r="E18" s="9" t="s">
        <v>51</v>
      </c>
      <c r="F18" s="9" t="s">
        <v>51</v>
      </c>
      <c r="G18" s="9" t="s">
        <v>51</v>
      </c>
      <c r="H18" s="9" t="s">
        <v>51</v>
      </c>
      <c r="I18" s="9" t="s">
        <v>51</v>
      </c>
      <c r="J18" s="9" t="s">
        <v>51</v>
      </c>
      <c r="K18" s="9" t="s">
        <v>51</v>
      </c>
      <c r="L18" s="9" t="s">
        <v>51</v>
      </c>
      <c r="M18" s="9" t="s">
        <v>51</v>
      </c>
      <c r="N18" s="9" t="s">
        <v>51</v>
      </c>
      <c r="O18" s="9" t="s">
        <v>51</v>
      </c>
      <c r="P18" s="9" t="s">
        <v>51</v>
      </c>
      <c r="Q18" s="9" t="s">
        <v>51</v>
      </c>
      <c r="R18" s="9" t="s">
        <v>51</v>
      </c>
      <c r="S18" s="9" t="s">
        <v>51</v>
      </c>
      <c r="T18" s="9" t="s">
        <v>51</v>
      </c>
      <c r="U18" s="9" t="s">
        <v>51</v>
      </c>
      <c r="V18" s="9" t="s">
        <v>51</v>
      </c>
      <c r="W18" s="9" t="s">
        <v>51</v>
      </c>
    </row>
    <row r="20" spans="2:23" x14ac:dyDescent="0.25">
      <c r="B20" t="str">
        <f>'(1) Приобретение электроэнергии'!B21</f>
        <v>* Информация представлена при наличии документов по состоянию на 10.05.2024</v>
      </c>
    </row>
  </sheetData>
  <mergeCells count="20">
    <mergeCell ref="B12:B16"/>
    <mergeCell ref="C12:C16"/>
    <mergeCell ref="D12:P12"/>
    <mergeCell ref="Q12:Q16"/>
    <mergeCell ref="R12:R16"/>
    <mergeCell ref="J15:K15"/>
    <mergeCell ref="L15:M15"/>
    <mergeCell ref="O15:O16"/>
    <mergeCell ref="P15:P16"/>
    <mergeCell ref="T12:T16"/>
    <mergeCell ref="U12:U16"/>
    <mergeCell ref="V12:V16"/>
    <mergeCell ref="W12:W16"/>
    <mergeCell ref="D13:N13"/>
    <mergeCell ref="O13:P14"/>
    <mergeCell ref="D14:M14"/>
    <mergeCell ref="N14:N16"/>
    <mergeCell ref="D15:F15"/>
    <mergeCell ref="G15:I15"/>
    <mergeCell ref="S12:S16"/>
  </mergeCells>
  <hyperlinks>
    <hyperlink ref="W3" location="sub_0" display="sub_0" xr:uid="{00000000-0004-0000-0500-000000000000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W21"/>
  <sheetViews>
    <sheetView zoomScale="82" zoomScaleNormal="82" workbookViewId="0">
      <selection activeCell="O33" sqref="O33"/>
    </sheetView>
  </sheetViews>
  <sheetFormatPr defaultRowHeight="15" x14ac:dyDescent="0.25"/>
  <cols>
    <col min="1" max="1" width="3.140625" customWidth="1"/>
    <col min="2" max="2" width="9.42578125" customWidth="1"/>
    <col min="3" max="3" width="12.5703125" customWidth="1"/>
    <col min="4" max="4" width="11.140625" customWidth="1"/>
    <col min="5" max="5" width="13.5703125" customWidth="1"/>
    <col min="6" max="6" width="12.5703125" customWidth="1"/>
    <col min="7" max="7" width="12.85546875" customWidth="1"/>
    <col min="8" max="8" width="13.5703125" customWidth="1"/>
    <col min="9" max="9" width="10.5703125" customWidth="1"/>
    <col min="10" max="10" width="13" customWidth="1"/>
    <col min="11" max="11" width="13.5703125" customWidth="1"/>
    <col min="12" max="12" width="14.42578125" customWidth="1"/>
    <col min="13" max="13" width="15.42578125" customWidth="1"/>
    <col min="14" max="14" width="15.5703125" customWidth="1"/>
    <col min="15" max="15" width="17.5703125" customWidth="1"/>
    <col min="16" max="16" width="9.140625" customWidth="1"/>
    <col min="17" max="17" width="24" customWidth="1"/>
    <col min="18" max="18" width="13.140625" customWidth="1"/>
    <col min="19" max="19" width="9" customWidth="1"/>
    <col min="20" max="20" width="12.85546875" customWidth="1"/>
    <col min="21" max="21" width="13.85546875" customWidth="1"/>
    <col min="22" max="22" width="31.140625" customWidth="1"/>
    <col min="23" max="23" width="21.28515625" customWidth="1"/>
  </cols>
  <sheetData>
    <row r="1" spans="2:23" x14ac:dyDescent="0.25">
      <c r="W1" s="7"/>
    </row>
    <row r="2" spans="2:23" ht="15.75" x14ac:dyDescent="0.25">
      <c r="W2" s="1" t="s">
        <v>0</v>
      </c>
    </row>
    <row r="3" spans="2:23" x14ac:dyDescent="0.25">
      <c r="W3" s="2" t="s">
        <v>1</v>
      </c>
    </row>
    <row r="4" spans="2:23" ht="15.75" x14ac:dyDescent="0.25">
      <c r="B4" s="4"/>
      <c r="W4" s="1" t="s">
        <v>112</v>
      </c>
    </row>
    <row r="5" spans="2:23" s="3" customFormat="1" ht="15.75" x14ac:dyDescent="0.25">
      <c r="L5" s="1"/>
      <c r="W5" s="10" t="s">
        <v>33</v>
      </c>
    </row>
    <row r="6" spans="2:23" s="3" customFormat="1" ht="15.75" x14ac:dyDescent="0.25">
      <c r="B6" s="3" t="s">
        <v>42</v>
      </c>
      <c r="D6" s="13"/>
      <c r="L6" s="4"/>
      <c r="W6" s="11" t="s">
        <v>34</v>
      </c>
    </row>
    <row r="7" spans="2:23" ht="15.75" x14ac:dyDescent="0.25">
      <c r="D7" s="12"/>
      <c r="L7" s="4"/>
      <c r="W7" s="6"/>
    </row>
    <row r="8" spans="2:23" ht="15.75" x14ac:dyDescent="0.25">
      <c r="B8" s="13" t="str">
        <f>'(1) Приобретение электроэнергии'!B8</f>
        <v>апрель 2024 г.</v>
      </c>
      <c r="L8" s="5" t="s">
        <v>2</v>
      </c>
    </row>
    <row r="9" spans="2:23" ht="15.75" x14ac:dyDescent="0.25">
      <c r="B9" s="12" t="s">
        <v>41</v>
      </c>
      <c r="L9" s="5" t="s">
        <v>48</v>
      </c>
    </row>
    <row r="10" spans="2:23" x14ac:dyDescent="0.25">
      <c r="L10" s="8" t="s">
        <v>35</v>
      </c>
    </row>
    <row r="11" spans="2:23" ht="15.75" x14ac:dyDescent="0.25">
      <c r="B11" s="4"/>
    </row>
    <row r="12" spans="2:23" s="7" customFormat="1" ht="15.75" x14ac:dyDescent="0.25">
      <c r="B12" s="53" t="s">
        <v>3</v>
      </c>
      <c r="C12" s="53" t="s">
        <v>4</v>
      </c>
      <c r="D12" s="53" t="s">
        <v>5</v>
      </c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 t="s">
        <v>6</v>
      </c>
      <c r="R12" s="53" t="s">
        <v>7</v>
      </c>
      <c r="S12" s="53" t="s">
        <v>8</v>
      </c>
      <c r="T12" s="53" t="s">
        <v>9</v>
      </c>
      <c r="U12" s="53" t="s">
        <v>10</v>
      </c>
      <c r="V12" s="53" t="s">
        <v>11</v>
      </c>
      <c r="W12" s="53" t="s">
        <v>12</v>
      </c>
    </row>
    <row r="13" spans="2:23" s="7" customFormat="1" ht="15.75" x14ac:dyDescent="0.25">
      <c r="B13" s="53"/>
      <c r="C13" s="53"/>
      <c r="D13" s="53" t="s">
        <v>13</v>
      </c>
      <c r="E13" s="53"/>
      <c r="F13" s="53"/>
      <c r="G13" s="53"/>
      <c r="H13" s="53"/>
      <c r="I13" s="53"/>
      <c r="J13" s="53"/>
      <c r="K13" s="53"/>
      <c r="L13" s="53"/>
      <c r="M13" s="53"/>
      <c r="N13" s="53"/>
      <c r="O13" s="53" t="s">
        <v>14</v>
      </c>
      <c r="P13" s="53"/>
      <c r="Q13" s="53"/>
      <c r="R13" s="53"/>
      <c r="S13" s="53"/>
      <c r="T13" s="53"/>
      <c r="U13" s="53"/>
      <c r="V13" s="53"/>
      <c r="W13" s="53"/>
    </row>
    <row r="14" spans="2:23" s="7" customFormat="1" ht="15.75" x14ac:dyDescent="0.25">
      <c r="B14" s="53"/>
      <c r="C14" s="53"/>
      <c r="D14" s="53" t="s">
        <v>15</v>
      </c>
      <c r="E14" s="53"/>
      <c r="F14" s="53"/>
      <c r="G14" s="53"/>
      <c r="H14" s="53"/>
      <c r="I14" s="53"/>
      <c r="J14" s="53"/>
      <c r="K14" s="53"/>
      <c r="L14" s="53"/>
      <c r="M14" s="53"/>
      <c r="N14" s="53" t="s">
        <v>16</v>
      </c>
      <c r="O14" s="53"/>
      <c r="P14" s="53"/>
      <c r="Q14" s="53"/>
      <c r="R14" s="53"/>
      <c r="S14" s="53"/>
      <c r="T14" s="53"/>
      <c r="U14" s="53"/>
      <c r="V14" s="53"/>
      <c r="W14" s="53"/>
    </row>
    <row r="15" spans="2:23" s="7" customFormat="1" ht="31.5" customHeight="1" x14ac:dyDescent="0.25">
      <c r="B15" s="53"/>
      <c r="C15" s="53"/>
      <c r="D15" s="53" t="s">
        <v>17</v>
      </c>
      <c r="E15" s="53"/>
      <c r="F15" s="53"/>
      <c r="G15" s="53" t="s">
        <v>18</v>
      </c>
      <c r="H15" s="53"/>
      <c r="I15" s="53"/>
      <c r="J15" s="53" t="s">
        <v>19</v>
      </c>
      <c r="K15" s="53"/>
      <c r="L15" s="53" t="s">
        <v>20</v>
      </c>
      <c r="M15" s="53"/>
      <c r="N15" s="53"/>
      <c r="O15" s="53" t="s">
        <v>21</v>
      </c>
      <c r="P15" s="53" t="s">
        <v>22</v>
      </c>
      <c r="Q15" s="53"/>
      <c r="R15" s="53"/>
      <c r="S15" s="53"/>
      <c r="T15" s="53"/>
      <c r="U15" s="53"/>
      <c r="V15" s="53"/>
      <c r="W15" s="53"/>
    </row>
    <row r="16" spans="2:23" s="7" customFormat="1" ht="78.75" x14ac:dyDescent="0.25">
      <c r="B16" s="53"/>
      <c r="C16" s="53"/>
      <c r="D16" s="9" t="s">
        <v>23</v>
      </c>
      <c r="E16" s="9" t="s">
        <v>24</v>
      </c>
      <c r="F16" s="9" t="s">
        <v>25</v>
      </c>
      <c r="G16" s="9" t="s">
        <v>26</v>
      </c>
      <c r="H16" s="9" t="s">
        <v>27</v>
      </c>
      <c r="I16" s="9" t="s">
        <v>28</v>
      </c>
      <c r="J16" s="9" t="s">
        <v>29</v>
      </c>
      <c r="K16" s="9" t="s">
        <v>30</v>
      </c>
      <c r="L16" s="9" t="s">
        <v>31</v>
      </c>
      <c r="M16" s="9" t="s">
        <v>32</v>
      </c>
      <c r="N16" s="53"/>
      <c r="O16" s="53"/>
      <c r="P16" s="53"/>
      <c r="Q16" s="53"/>
      <c r="R16" s="53"/>
      <c r="S16" s="53"/>
      <c r="T16" s="53"/>
      <c r="U16" s="53"/>
      <c r="V16" s="53"/>
      <c r="W16" s="53"/>
    </row>
    <row r="17" spans="2:23" s="7" customFormat="1" ht="15.75" x14ac:dyDescent="0.25">
      <c r="B17" s="9">
        <v>1</v>
      </c>
      <c r="C17" s="9">
        <v>2</v>
      </c>
      <c r="D17" s="9">
        <v>3</v>
      </c>
      <c r="E17" s="9">
        <v>4</v>
      </c>
      <c r="F17" s="9">
        <v>5</v>
      </c>
      <c r="G17" s="9">
        <v>6</v>
      </c>
      <c r="H17" s="9">
        <v>7</v>
      </c>
      <c r="I17" s="9">
        <v>8</v>
      </c>
      <c r="J17" s="9">
        <v>9</v>
      </c>
      <c r="K17" s="9">
        <v>10</v>
      </c>
      <c r="L17" s="9">
        <v>11</v>
      </c>
      <c r="M17" s="9">
        <v>12</v>
      </c>
      <c r="N17" s="9">
        <v>13</v>
      </c>
      <c r="O17" s="9">
        <v>14</v>
      </c>
      <c r="P17" s="9">
        <v>15</v>
      </c>
      <c r="Q17" s="9">
        <v>16</v>
      </c>
      <c r="R17" s="9">
        <v>17</v>
      </c>
      <c r="S17" s="9">
        <v>18</v>
      </c>
      <c r="T17" s="9">
        <v>19</v>
      </c>
      <c r="U17" s="9">
        <v>20</v>
      </c>
      <c r="V17" s="9">
        <v>21</v>
      </c>
      <c r="W17" s="9">
        <v>22</v>
      </c>
    </row>
    <row r="18" spans="2:23" s="17" customFormat="1" ht="52.5" customHeight="1" x14ac:dyDescent="0.25">
      <c r="B18" s="9" t="s">
        <v>51</v>
      </c>
      <c r="C18" s="9" t="s">
        <v>51</v>
      </c>
      <c r="D18" s="9" t="s">
        <v>51</v>
      </c>
      <c r="E18" s="9" t="s">
        <v>51</v>
      </c>
      <c r="F18" s="9" t="s">
        <v>51</v>
      </c>
      <c r="G18" s="9" t="s">
        <v>51</v>
      </c>
      <c r="H18" s="9" t="s">
        <v>51</v>
      </c>
      <c r="I18" s="9" t="s">
        <v>51</v>
      </c>
      <c r="J18" s="9" t="s">
        <v>51</v>
      </c>
      <c r="K18" s="9" t="s">
        <v>51</v>
      </c>
      <c r="L18" s="9" t="s">
        <v>51</v>
      </c>
      <c r="M18" s="9" t="s">
        <v>51</v>
      </c>
      <c r="N18" s="9" t="s">
        <v>51</v>
      </c>
      <c r="O18" s="9" t="s">
        <v>51</v>
      </c>
      <c r="P18" s="9" t="s">
        <v>51</v>
      </c>
      <c r="Q18" s="9" t="s">
        <v>51</v>
      </c>
      <c r="R18" s="9" t="s">
        <v>51</v>
      </c>
      <c r="S18" s="9" t="s">
        <v>51</v>
      </c>
      <c r="T18" s="9" t="s">
        <v>51</v>
      </c>
      <c r="U18" s="9" t="s">
        <v>51</v>
      </c>
      <c r="V18" s="9" t="s">
        <v>51</v>
      </c>
      <c r="W18" s="9" t="s">
        <v>51</v>
      </c>
    </row>
    <row r="21" spans="2:23" x14ac:dyDescent="0.25">
      <c r="B21" t="str">
        <f>'(1) Приобретение электроэнергии'!B21</f>
        <v>* Информация представлена при наличии документов по состоянию на 10.05.2024</v>
      </c>
    </row>
  </sheetData>
  <mergeCells count="20">
    <mergeCell ref="B12:B16"/>
    <mergeCell ref="C12:C16"/>
    <mergeCell ref="D12:P12"/>
    <mergeCell ref="Q12:Q16"/>
    <mergeCell ref="R12:R16"/>
    <mergeCell ref="J15:K15"/>
    <mergeCell ref="L15:M15"/>
    <mergeCell ref="O15:O16"/>
    <mergeCell ref="P15:P16"/>
    <mergeCell ref="T12:T16"/>
    <mergeCell ref="U12:U16"/>
    <mergeCell ref="V12:V16"/>
    <mergeCell ref="W12:W16"/>
    <mergeCell ref="D13:N13"/>
    <mergeCell ref="O13:P14"/>
    <mergeCell ref="D14:M14"/>
    <mergeCell ref="N14:N16"/>
    <mergeCell ref="D15:F15"/>
    <mergeCell ref="G15:I15"/>
    <mergeCell ref="S12:S16"/>
  </mergeCells>
  <hyperlinks>
    <hyperlink ref="W3" location="sub_0" display="sub_0" xr:uid="{00000000-0004-0000-0600-000000000000}"/>
  </hyperlink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W20"/>
  <sheetViews>
    <sheetView zoomScale="84" zoomScaleNormal="84" workbookViewId="0">
      <selection activeCell="W5" sqref="W5"/>
    </sheetView>
  </sheetViews>
  <sheetFormatPr defaultRowHeight="15" x14ac:dyDescent="0.25"/>
  <cols>
    <col min="1" max="1" width="3.42578125" customWidth="1"/>
    <col min="3" max="3" width="12.5703125" customWidth="1"/>
    <col min="4" max="4" width="13.7109375" customWidth="1"/>
    <col min="5" max="5" width="13.5703125" customWidth="1"/>
    <col min="6" max="6" width="12.5703125" customWidth="1"/>
    <col min="7" max="7" width="12.85546875" customWidth="1"/>
    <col min="8" max="8" width="13.5703125" customWidth="1"/>
    <col min="9" max="9" width="13.28515625" customWidth="1"/>
    <col min="10" max="10" width="13" customWidth="1"/>
    <col min="11" max="11" width="13.5703125" customWidth="1"/>
    <col min="12" max="12" width="14.42578125" customWidth="1"/>
    <col min="13" max="13" width="15.42578125" customWidth="1"/>
    <col min="14" max="14" width="15.5703125" customWidth="1"/>
    <col min="15" max="15" width="17.5703125" customWidth="1"/>
    <col min="16" max="16" width="11.85546875" customWidth="1"/>
    <col min="17" max="17" width="12.5703125" customWidth="1"/>
    <col min="18" max="18" width="13.140625" customWidth="1"/>
    <col min="19" max="20" width="12.85546875" customWidth="1"/>
    <col min="21" max="21" width="13.85546875" customWidth="1"/>
    <col min="22" max="22" width="14" customWidth="1"/>
    <col min="23" max="23" width="15" customWidth="1"/>
  </cols>
  <sheetData>
    <row r="1" spans="2:23" x14ac:dyDescent="0.25">
      <c r="W1" s="7"/>
    </row>
    <row r="2" spans="2:23" ht="15.75" x14ac:dyDescent="0.25">
      <c r="W2" s="1" t="s">
        <v>0</v>
      </c>
    </row>
    <row r="3" spans="2:23" x14ac:dyDescent="0.25">
      <c r="W3" s="2" t="s">
        <v>1</v>
      </c>
    </row>
    <row r="4" spans="2:23" ht="15.75" x14ac:dyDescent="0.25">
      <c r="B4" s="4"/>
      <c r="W4" s="1" t="s">
        <v>112</v>
      </c>
    </row>
    <row r="5" spans="2:23" s="3" customFormat="1" ht="15.75" x14ac:dyDescent="0.25">
      <c r="L5" s="1"/>
      <c r="W5" s="10" t="s">
        <v>33</v>
      </c>
    </row>
    <row r="6" spans="2:23" s="3" customFormat="1" ht="15.75" x14ac:dyDescent="0.25">
      <c r="B6" s="3" t="s">
        <v>44</v>
      </c>
      <c r="D6" s="13"/>
      <c r="L6" s="4"/>
      <c r="W6" s="11" t="s">
        <v>34</v>
      </c>
    </row>
    <row r="7" spans="2:23" ht="15.75" x14ac:dyDescent="0.25">
      <c r="D7" s="12"/>
      <c r="L7" s="4"/>
      <c r="W7" s="6"/>
    </row>
    <row r="8" spans="2:23" ht="15.75" x14ac:dyDescent="0.25">
      <c r="B8" s="13" t="str">
        <f>'(1) Приобретение электроэнергии'!B8</f>
        <v>апрель 2024 г.</v>
      </c>
      <c r="L8" s="5" t="s">
        <v>2</v>
      </c>
    </row>
    <row r="9" spans="2:23" ht="15.75" x14ac:dyDescent="0.25">
      <c r="B9" s="12" t="s">
        <v>41</v>
      </c>
      <c r="L9" s="5" t="s">
        <v>48</v>
      </c>
    </row>
    <row r="10" spans="2:23" x14ac:dyDescent="0.25">
      <c r="L10" s="8" t="s">
        <v>35</v>
      </c>
    </row>
    <row r="11" spans="2:23" ht="15.75" x14ac:dyDescent="0.25">
      <c r="B11" s="4"/>
    </row>
    <row r="12" spans="2:23" s="7" customFormat="1" ht="15.75" x14ac:dyDescent="0.25">
      <c r="B12" s="53" t="s">
        <v>3</v>
      </c>
      <c r="C12" s="53" t="s">
        <v>4</v>
      </c>
      <c r="D12" s="53" t="s">
        <v>5</v>
      </c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 t="s">
        <v>6</v>
      </c>
      <c r="R12" s="53" t="s">
        <v>7</v>
      </c>
      <c r="S12" s="53" t="s">
        <v>8</v>
      </c>
      <c r="T12" s="53" t="s">
        <v>9</v>
      </c>
      <c r="U12" s="53" t="s">
        <v>10</v>
      </c>
      <c r="V12" s="53" t="s">
        <v>11</v>
      </c>
      <c r="W12" s="53" t="s">
        <v>12</v>
      </c>
    </row>
    <row r="13" spans="2:23" s="7" customFormat="1" ht="15.75" x14ac:dyDescent="0.25">
      <c r="B13" s="53"/>
      <c r="C13" s="53"/>
      <c r="D13" s="53" t="s">
        <v>13</v>
      </c>
      <c r="E13" s="53"/>
      <c r="F13" s="53"/>
      <c r="G13" s="53"/>
      <c r="H13" s="53"/>
      <c r="I13" s="53"/>
      <c r="J13" s="53"/>
      <c r="K13" s="53"/>
      <c r="L13" s="53"/>
      <c r="M13" s="53"/>
      <c r="N13" s="53"/>
      <c r="O13" s="53" t="s">
        <v>14</v>
      </c>
      <c r="P13" s="53"/>
      <c r="Q13" s="53"/>
      <c r="R13" s="53"/>
      <c r="S13" s="53"/>
      <c r="T13" s="53"/>
      <c r="U13" s="53"/>
      <c r="V13" s="53"/>
      <c r="W13" s="53"/>
    </row>
    <row r="14" spans="2:23" s="7" customFormat="1" ht="15.75" x14ac:dyDescent="0.25">
      <c r="B14" s="53"/>
      <c r="C14" s="53"/>
      <c r="D14" s="53" t="s">
        <v>15</v>
      </c>
      <c r="E14" s="53"/>
      <c r="F14" s="53"/>
      <c r="G14" s="53"/>
      <c r="H14" s="53"/>
      <c r="I14" s="53"/>
      <c r="J14" s="53"/>
      <c r="K14" s="53"/>
      <c r="L14" s="53"/>
      <c r="M14" s="53"/>
      <c r="N14" s="53" t="s">
        <v>16</v>
      </c>
      <c r="O14" s="53"/>
      <c r="P14" s="53"/>
      <c r="Q14" s="53"/>
      <c r="R14" s="53"/>
      <c r="S14" s="53"/>
      <c r="T14" s="53"/>
      <c r="U14" s="53"/>
      <c r="V14" s="53"/>
      <c r="W14" s="53"/>
    </row>
    <row r="15" spans="2:23" s="7" customFormat="1" ht="31.5" customHeight="1" x14ac:dyDescent="0.25">
      <c r="B15" s="53"/>
      <c r="C15" s="53"/>
      <c r="D15" s="53" t="s">
        <v>17</v>
      </c>
      <c r="E15" s="53"/>
      <c r="F15" s="53"/>
      <c r="G15" s="53" t="s">
        <v>18</v>
      </c>
      <c r="H15" s="53"/>
      <c r="I15" s="53"/>
      <c r="J15" s="53" t="s">
        <v>19</v>
      </c>
      <c r="K15" s="53"/>
      <c r="L15" s="53" t="s">
        <v>20</v>
      </c>
      <c r="M15" s="53"/>
      <c r="N15" s="53"/>
      <c r="O15" s="53" t="s">
        <v>21</v>
      </c>
      <c r="P15" s="53" t="s">
        <v>22</v>
      </c>
      <c r="Q15" s="53"/>
      <c r="R15" s="53"/>
      <c r="S15" s="53"/>
      <c r="T15" s="53"/>
      <c r="U15" s="53"/>
      <c r="V15" s="53"/>
      <c r="W15" s="53"/>
    </row>
    <row r="16" spans="2:23" s="7" customFormat="1" ht="78.75" x14ac:dyDescent="0.25">
      <c r="B16" s="53"/>
      <c r="C16" s="53"/>
      <c r="D16" s="9" t="s">
        <v>23</v>
      </c>
      <c r="E16" s="9" t="s">
        <v>24</v>
      </c>
      <c r="F16" s="9" t="s">
        <v>25</v>
      </c>
      <c r="G16" s="9" t="s">
        <v>26</v>
      </c>
      <c r="H16" s="9" t="s">
        <v>27</v>
      </c>
      <c r="I16" s="9" t="s">
        <v>28</v>
      </c>
      <c r="J16" s="9" t="s">
        <v>29</v>
      </c>
      <c r="K16" s="9" t="s">
        <v>30</v>
      </c>
      <c r="L16" s="9" t="s">
        <v>31</v>
      </c>
      <c r="M16" s="9" t="s">
        <v>32</v>
      </c>
      <c r="N16" s="53"/>
      <c r="O16" s="53"/>
      <c r="P16" s="53"/>
      <c r="Q16" s="53"/>
      <c r="R16" s="53"/>
      <c r="S16" s="53"/>
      <c r="T16" s="53"/>
      <c r="U16" s="53"/>
      <c r="V16" s="53"/>
      <c r="W16" s="53"/>
    </row>
    <row r="17" spans="2:23" s="7" customFormat="1" ht="15.75" x14ac:dyDescent="0.25">
      <c r="B17" s="9">
        <v>1</v>
      </c>
      <c r="C17" s="9">
        <v>2</v>
      </c>
      <c r="D17" s="9">
        <v>3</v>
      </c>
      <c r="E17" s="9">
        <v>4</v>
      </c>
      <c r="F17" s="9">
        <v>5</v>
      </c>
      <c r="G17" s="9">
        <v>6</v>
      </c>
      <c r="H17" s="9">
        <v>7</v>
      </c>
      <c r="I17" s="9">
        <v>8</v>
      </c>
      <c r="J17" s="9">
        <v>9</v>
      </c>
      <c r="K17" s="9">
        <v>10</v>
      </c>
      <c r="L17" s="9">
        <v>11</v>
      </c>
      <c r="M17" s="9">
        <v>12</v>
      </c>
      <c r="N17" s="9">
        <v>13</v>
      </c>
      <c r="O17" s="9">
        <v>14</v>
      </c>
      <c r="P17" s="9">
        <v>15</v>
      </c>
      <c r="Q17" s="9">
        <v>16</v>
      </c>
      <c r="R17" s="9">
        <v>17</v>
      </c>
      <c r="S17" s="9">
        <v>18</v>
      </c>
      <c r="T17" s="9">
        <v>19</v>
      </c>
      <c r="U17" s="9">
        <v>20</v>
      </c>
      <c r="V17" s="9">
        <v>21</v>
      </c>
      <c r="W17" s="9">
        <v>22</v>
      </c>
    </row>
    <row r="18" spans="2:23" s="7" customFormat="1" ht="32.25" customHeight="1" x14ac:dyDescent="0.25">
      <c r="B18" s="9" t="s">
        <v>51</v>
      </c>
      <c r="C18" s="9" t="s">
        <v>51</v>
      </c>
      <c r="D18" s="9" t="s">
        <v>51</v>
      </c>
      <c r="E18" s="9" t="s">
        <v>51</v>
      </c>
      <c r="F18" s="9" t="s">
        <v>51</v>
      </c>
      <c r="G18" s="9" t="s">
        <v>51</v>
      </c>
      <c r="H18" s="9" t="s">
        <v>51</v>
      </c>
      <c r="I18" s="9" t="s">
        <v>51</v>
      </c>
      <c r="J18" s="9" t="s">
        <v>51</v>
      </c>
      <c r="K18" s="9" t="s">
        <v>51</v>
      </c>
      <c r="L18" s="9" t="s">
        <v>51</v>
      </c>
      <c r="M18" s="9" t="s">
        <v>51</v>
      </c>
      <c r="N18" s="9" t="s">
        <v>51</v>
      </c>
      <c r="O18" s="9" t="s">
        <v>51</v>
      </c>
      <c r="P18" s="9" t="s">
        <v>51</v>
      </c>
      <c r="Q18" s="9" t="s">
        <v>51</v>
      </c>
      <c r="R18" s="9" t="s">
        <v>51</v>
      </c>
      <c r="S18" s="9" t="s">
        <v>51</v>
      </c>
      <c r="T18" s="9" t="s">
        <v>51</v>
      </c>
      <c r="U18" s="9" t="s">
        <v>51</v>
      </c>
      <c r="V18" s="9" t="s">
        <v>51</v>
      </c>
      <c r="W18" s="9" t="s">
        <v>51</v>
      </c>
    </row>
    <row r="20" spans="2:23" x14ac:dyDescent="0.25">
      <c r="B20" t="str">
        <f>'(1) Приобретение электроэнергии'!B21</f>
        <v>* Информация представлена при наличии документов по состоянию на 10.05.2024</v>
      </c>
    </row>
  </sheetData>
  <mergeCells count="20">
    <mergeCell ref="B12:B16"/>
    <mergeCell ref="C12:C16"/>
    <mergeCell ref="D12:P12"/>
    <mergeCell ref="Q12:Q16"/>
    <mergeCell ref="R12:R16"/>
    <mergeCell ref="J15:K15"/>
    <mergeCell ref="L15:M15"/>
    <mergeCell ref="O15:O16"/>
    <mergeCell ref="P15:P16"/>
    <mergeCell ref="T12:T16"/>
    <mergeCell ref="U12:U16"/>
    <mergeCell ref="V12:V16"/>
    <mergeCell ref="W12:W16"/>
    <mergeCell ref="D13:N13"/>
    <mergeCell ref="O13:P14"/>
    <mergeCell ref="D14:M14"/>
    <mergeCell ref="N14:N16"/>
    <mergeCell ref="D15:F15"/>
    <mergeCell ref="G15:I15"/>
    <mergeCell ref="S12:S16"/>
  </mergeCells>
  <hyperlinks>
    <hyperlink ref="W3" location="sub_0" display="sub_0" xr:uid="{00000000-0004-0000-0700-000000000000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W20"/>
  <sheetViews>
    <sheetView zoomScale="84" zoomScaleNormal="84" workbookViewId="0">
      <selection activeCell="W5" sqref="W5"/>
    </sheetView>
  </sheetViews>
  <sheetFormatPr defaultRowHeight="15" x14ac:dyDescent="0.25"/>
  <cols>
    <col min="1" max="1" width="4.5703125" customWidth="1"/>
    <col min="3" max="3" width="12.5703125" customWidth="1"/>
    <col min="4" max="4" width="13.7109375" customWidth="1"/>
    <col min="5" max="5" width="13.5703125" customWidth="1"/>
    <col min="6" max="6" width="12.5703125" customWidth="1"/>
    <col min="7" max="7" width="12.85546875" customWidth="1"/>
    <col min="8" max="8" width="13.5703125" customWidth="1"/>
    <col min="9" max="9" width="13.28515625" customWidth="1"/>
    <col min="10" max="10" width="13" customWidth="1"/>
    <col min="11" max="11" width="13.5703125" customWidth="1"/>
    <col min="12" max="12" width="14.42578125" customWidth="1"/>
    <col min="13" max="13" width="15.42578125" customWidth="1"/>
    <col min="14" max="14" width="15.5703125" customWidth="1"/>
    <col min="15" max="15" width="17.5703125" customWidth="1"/>
    <col min="16" max="16" width="11.85546875" customWidth="1"/>
    <col min="17" max="17" width="23.5703125" customWidth="1"/>
    <col min="18" max="18" width="13.140625" customWidth="1"/>
    <col min="19" max="20" width="12.85546875" customWidth="1"/>
    <col min="21" max="21" width="13.85546875" customWidth="1"/>
    <col min="22" max="22" width="14" customWidth="1"/>
    <col min="23" max="23" width="18.85546875" customWidth="1"/>
  </cols>
  <sheetData>
    <row r="1" spans="2:23" x14ac:dyDescent="0.25">
      <c r="W1" s="7"/>
    </row>
    <row r="2" spans="2:23" ht="15.75" x14ac:dyDescent="0.25">
      <c r="W2" s="1" t="s">
        <v>0</v>
      </c>
    </row>
    <row r="3" spans="2:23" x14ac:dyDescent="0.25">
      <c r="W3" s="2" t="s">
        <v>1</v>
      </c>
    </row>
    <row r="4" spans="2:23" ht="15.75" x14ac:dyDescent="0.25">
      <c r="B4" s="4"/>
      <c r="W4" s="1" t="s">
        <v>112</v>
      </c>
    </row>
    <row r="5" spans="2:23" s="3" customFormat="1" ht="15.75" x14ac:dyDescent="0.25">
      <c r="L5" s="1"/>
      <c r="W5" s="10" t="s">
        <v>33</v>
      </c>
    </row>
    <row r="6" spans="2:23" s="3" customFormat="1" ht="15.75" x14ac:dyDescent="0.25">
      <c r="B6" s="3" t="s">
        <v>45</v>
      </c>
      <c r="D6" s="13"/>
      <c r="L6" s="4"/>
      <c r="W6" s="11" t="s">
        <v>34</v>
      </c>
    </row>
    <row r="7" spans="2:23" ht="15.75" x14ac:dyDescent="0.25">
      <c r="D7" s="12"/>
      <c r="L7" s="4"/>
      <c r="W7" s="6"/>
    </row>
    <row r="8" spans="2:23" ht="15.75" x14ac:dyDescent="0.25">
      <c r="B8" s="13" t="str">
        <f>'(1) Приобретение электроэнергии'!B8</f>
        <v>апрель 2024 г.</v>
      </c>
      <c r="L8" s="5" t="s">
        <v>2</v>
      </c>
    </row>
    <row r="9" spans="2:23" ht="15.75" x14ac:dyDescent="0.25">
      <c r="B9" s="12" t="s">
        <v>41</v>
      </c>
      <c r="L9" s="5" t="s">
        <v>48</v>
      </c>
    </row>
    <row r="10" spans="2:23" x14ac:dyDescent="0.25">
      <c r="L10" s="8" t="s">
        <v>35</v>
      </c>
    </row>
    <row r="11" spans="2:23" ht="15.75" x14ac:dyDescent="0.25">
      <c r="B11" s="4"/>
    </row>
    <row r="12" spans="2:23" s="7" customFormat="1" ht="15.75" x14ac:dyDescent="0.25">
      <c r="B12" s="53" t="s">
        <v>3</v>
      </c>
      <c r="C12" s="53" t="s">
        <v>4</v>
      </c>
      <c r="D12" s="53" t="s">
        <v>5</v>
      </c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 t="s">
        <v>6</v>
      </c>
      <c r="R12" s="53" t="s">
        <v>7</v>
      </c>
      <c r="S12" s="53" t="s">
        <v>8</v>
      </c>
      <c r="T12" s="53" t="s">
        <v>9</v>
      </c>
      <c r="U12" s="53" t="s">
        <v>10</v>
      </c>
      <c r="V12" s="53" t="s">
        <v>11</v>
      </c>
      <c r="W12" s="53" t="s">
        <v>12</v>
      </c>
    </row>
    <row r="13" spans="2:23" s="7" customFormat="1" ht="15.75" x14ac:dyDescent="0.25">
      <c r="B13" s="53"/>
      <c r="C13" s="53"/>
      <c r="D13" s="53" t="s">
        <v>13</v>
      </c>
      <c r="E13" s="53"/>
      <c r="F13" s="53"/>
      <c r="G13" s="53"/>
      <c r="H13" s="53"/>
      <c r="I13" s="53"/>
      <c r="J13" s="53"/>
      <c r="K13" s="53"/>
      <c r="L13" s="53"/>
      <c r="M13" s="53"/>
      <c r="N13" s="53"/>
      <c r="O13" s="53" t="s">
        <v>14</v>
      </c>
      <c r="P13" s="53"/>
      <c r="Q13" s="53"/>
      <c r="R13" s="53"/>
      <c r="S13" s="53"/>
      <c r="T13" s="53"/>
      <c r="U13" s="53"/>
      <c r="V13" s="53"/>
      <c r="W13" s="53"/>
    </row>
    <row r="14" spans="2:23" s="7" customFormat="1" ht="15.75" x14ac:dyDescent="0.25">
      <c r="B14" s="53"/>
      <c r="C14" s="53"/>
      <c r="D14" s="53" t="s">
        <v>15</v>
      </c>
      <c r="E14" s="53"/>
      <c r="F14" s="53"/>
      <c r="G14" s="53"/>
      <c r="H14" s="53"/>
      <c r="I14" s="53"/>
      <c r="J14" s="53"/>
      <c r="K14" s="53"/>
      <c r="L14" s="53"/>
      <c r="M14" s="53"/>
      <c r="N14" s="53" t="s">
        <v>16</v>
      </c>
      <c r="O14" s="53"/>
      <c r="P14" s="53"/>
      <c r="Q14" s="53"/>
      <c r="R14" s="53"/>
      <c r="S14" s="53"/>
      <c r="T14" s="53"/>
      <c r="U14" s="53"/>
      <c r="V14" s="53"/>
      <c r="W14" s="53"/>
    </row>
    <row r="15" spans="2:23" s="7" customFormat="1" ht="31.5" customHeight="1" x14ac:dyDescent="0.25">
      <c r="B15" s="53"/>
      <c r="C15" s="53"/>
      <c r="D15" s="53" t="s">
        <v>17</v>
      </c>
      <c r="E15" s="53"/>
      <c r="F15" s="53"/>
      <c r="G15" s="53" t="s">
        <v>18</v>
      </c>
      <c r="H15" s="53"/>
      <c r="I15" s="53"/>
      <c r="J15" s="53" t="s">
        <v>19</v>
      </c>
      <c r="K15" s="53"/>
      <c r="L15" s="53" t="s">
        <v>20</v>
      </c>
      <c r="M15" s="53"/>
      <c r="N15" s="53"/>
      <c r="O15" s="53" t="s">
        <v>21</v>
      </c>
      <c r="P15" s="53" t="s">
        <v>22</v>
      </c>
      <c r="Q15" s="53"/>
      <c r="R15" s="53"/>
      <c r="S15" s="53"/>
      <c r="T15" s="53"/>
      <c r="U15" s="53"/>
      <c r="V15" s="53"/>
      <c r="W15" s="53"/>
    </row>
    <row r="16" spans="2:23" s="7" customFormat="1" ht="78.75" x14ac:dyDescent="0.25">
      <c r="B16" s="53"/>
      <c r="C16" s="53"/>
      <c r="D16" s="9" t="s">
        <v>23</v>
      </c>
      <c r="E16" s="9" t="s">
        <v>24</v>
      </c>
      <c r="F16" s="9" t="s">
        <v>25</v>
      </c>
      <c r="G16" s="9" t="s">
        <v>26</v>
      </c>
      <c r="H16" s="9" t="s">
        <v>27</v>
      </c>
      <c r="I16" s="9" t="s">
        <v>28</v>
      </c>
      <c r="J16" s="9" t="s">
        <v>29</v>
      </c>
      <c r="K16" s="9" t="s">
        <v>30</v>
      </c>
      <c r="L16" s="9" t="s">
        <v>31</v>
      </c>
      <c r="M16" s="9" t="s">
        <v>32</v>
      </c>
      <c r="N16" s="53"/>
      <c r="O16" s="53"/>
      <c r="P16" s="53"/>
      <c r="Q16" s="53"/>
      <c r="R16" s="53"/>
      <c r="S16" s="53"/>
      <c r="T16" s="53"/>
      <c r="U16" s="53"/>
      <c r="V16" s="53"/>
      <c r="W16" s="53"/>
    </row>
    <row r="17" spans="2:23" s="7" customFormat="1" ht="15.75" x14ac:dyDescent="0.25">
      <c r="B17" s="9">
        <v>1</v>
      </c>
      <c r="C17" s="9">
        <v>2</v>
      </c>
      <c r="D17" s="9">
        <v>3</v>
      </c>
      <c r="E17" s="9">
        <v>4</v>
      </c>
      <c r="F17" s="9">
        <v>5</v>
      </c>
      <c r="G17" s="9">
        <v>6</v>
      </c>
      <c r="H17" s="9">
        <v>7</v>
      </c>
      <c r="I17" s="9">
        <v>8</v>
      </c>
      <c r="J17" s="9">
        <v>9</v>
      </c>
      <c r="K17" s="9">
        <v>10</v>
      </c>
      <c r="L17" s="9">
        <v>11</v>
      </c>
      <c r="M17" s="9">
        <v>12</v>
      </c>
      <c r="N17" s="9">
        <v>13</v>
      </c>
      <c r="O17" s="9">
        <v>14</v>
      </c>
      <c r="P17" s="9">
        <v>15</v>
      </c>
      <c r="Q17" s="9">
        <v>16</v>
      </c>
      <c r="R17" s="9">
        <v>17</v>
      </c>
      <c r="S17" s="9">
        <v>18</v>
      </c>
      <c r="T17" s="9">
        <v>19</v>
      </c>
      <c r="U17" s="9">
        <v>20</v>
      </c>
      <c r="V17" s="9">
        <v>21</v>
      </c>
      <c r="W17" s="9">
        <v>22</v>
      </c>
    </row>
    <row r="18" spans="2:23" s="17" customFormat="1" ht="37.5" customHeight="1" x14ac:dyDescent="0.25">
      <c r="B18" s="9" t="s">
        <v>51</v>
      </c>
      <c r="C18" s="9" t="s">
        <v>51</v>
      </c>
      <c r="D18" s="9" t="s">
        <v>51</v>
      </c>
      <c r="E18" s="9" t="s">
        <v>51</v>
      </c>
      <c r="F18" s="9" t="s">
        <v>51</v>
      </c>
      <c r="G18" s="9" t="s">
        <v>51</v>
      </c>
      <c r="H18" s="9" t="s">
        <v>51</v>
      </c>
      <c r="I18" s="9" t="s">
        <v>51</v>
      </c>
      <c r="J18" s="9" t="s">
        <v>51</v>
      </c>
      <c r="K18" s="9" t="s">
        <v>51</v>
      </c>
      <c r="L18" s="9" t="s">
        <v>51</v>
      </c>
      <c r="M18" s="9" t="s">
        <v>51</v>
      </c>
      <c r="N18" s="9" t="s">
        <v>51</v>
      </c>
      <c r="O18" s="9" t="s">
        <v>51</v>
      </c>
      <c r="P18" s="9" t="s">
        <v>51</v>
      </c>
      <c r="Q18" s="9" t="s">
        <v>51</v>
      </c>
      <c r="R18" s="9" t="s">
        <v>51</v>
      </c>
      <c r="S18" s="9" t="s">
        <v>51</v>
      </c>
      <c r="T18" s="9" t="s">
        <v>51</v>
      </c>
      <c r="U18" s="9" t="s">
        <v>51</v>
      </c>
      <c r="V18" s="9" t="s">
        <v>51</v>
      </c>
      <c r="W18" s="9" t="s">
        <v>51</v>
      </c>
    </row>
    <row r="20" spans="2:23" x14ac:dyDescent="0.25">
      <c r="B20" t="str">
        <f>'(1) Приобретение электроэнергии'!B21</f>
        <v>* Информация представлена при наличии документов по состоянию на 10.05.2024</v>
      </c>
    </row>
  </sheetData>
  <mergeCells count="20">
    <mergeCell ref="B12:B16"/>
    <mergeCell ref="C12:C16"/>
    <mergeCell ref="D12:P12"/>
    <mergeCell ref="Q12:Q16"/>
    <mergeCell ref="R12:R16"/>
    <mergeCell ref="J15:K15"/>
    <mergeCell ref="L15:M15"/>
    <mergeCell ref="O15:O16"/>
    <mergeCell ref="P15:P16"/>
    <mergeCell ref="T12:T16"/>
    <mergeCell ref="U12:U16"/>
    <mergeCell ref="V12:V16"/>
    <mergeCell ref="W12:W16"/>
    <mergeCell ref="D13:N13"/>
    <mergeCell ref="O13:P14"/>
    <mergeCell ref="D14:M14"/>
    <mergeCell ref="N14:N16"/>
    <mergeCell ref="D15:F15"/>
    <mergeCell ref="G15:I15"/>
    <mergeCell ref="S12:S16"/>
  </mergeCells>
  <hyperlinks>
    <hyperlink ref="W3" location="sub_0" display="sub_0" xr:uid="{00000000-0004-0000-0800-000000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11</vt:i4>
      </vt:variant>
      <vt:variant>
        <vt:lpstr>Именованные диапазоны</vt:lpstr>
      </vt:variant>
      <vt:variant>
        <vt:i4>44</vt:i4>
      </vt:variant>
    </vt:vector>
  </HeadingPairs>
  <TitlesOfParts>
    <vt:vector size="55" baseType="lpstr">
      <vt:lpstr>(1) Приобретение электроэнергии</vt:lpstr>
      <vt:lpstr>(2) Вспомогательные материалы</vt:lpstr>
      <vt:lpstr>(3) Капитальный ремонт</vt:lpstr>
      <vt:lpstr>(4) Приобретение оборудования</vt:lpstr>
      <vt:lpstr>(5) Страхование</vt:lpstr>
      <vt:lpstr>(6) Лизинг</vt:lpstr>
      <vt:lpstr>(7) Диагн. и эксперт. пром. без</vt:lpstr>
      <vt:lpstr>(8) НИОКР</vt:lpstr>
      <vt:lpstr>(9) Тех.обслуж. и тек. ремонт</vt:lpstr>
      <vt:lpstr>(10) Услуги произв. назначения</vt:lpstr>
      <vt:lpstr>(11) Приобретение ГСМ</vt:lpstr>
      <vt:lpstr>'(1) Приобретение электроэнергии'!OLE_LINK1</vt:lpstr>
      <vt:lpstr>'(10) Услуги произв. назначения'!OLE_LINK1</vt:lpstr>
      <vt:lpstr>'(11) Приобретение ГСМ'!OLE_LINK1</vt:lpstr>
      <vt:lpstr>'(2) Вспомогательные материалы'!OLE_LINK1</vt:lpstr>
      <vt:lpstr>'(3) Капитальный ремонт'!OLE_LINK1</vt:lpstr>
      <vt:lpstr>'(4) Приобретение оборудования'!OLE_LINK1</vt:lpstr>
      <vt:lpstr>'(5) Страхование'!OLE_LINK1</vt:lpstr>
      <vt:lpstr>'(6) Лизинг'!OLE_LINK1</vt:lpstr>
      <vt:lpstr>'(7) Диагн. и эксперт. пром. без'!OLE_LINK1</vt:lpstr>
      <vt:lpstr>'(8) НИОКР'!OLE_LINK1</vt:lpstr>
      <vt:lpstr>'(9) Тех.обслуж. и тек. ремонт'!OLE_LINK1</vt:lpstr>
      <vt:lpstr>'(1) Приобретение электроэнергии'!sub_10000</vt:lpstr>
      <vt:lpstr>'(10) Услуги произв. назначения'!sub_10000</vt:lpstr>
      <vt:lpstr>'(11) Приобретение ГСМ'!sub_10000</vt:lpstr>
      <vt:lpstr>'(2) Вспомогательные материалы'!sub_10000</vt:lpstr>
      <vt:lpstr>'(3) Капитальный ремонт'!sub_10000</vt:lpstr>
      <vt:lpstr>'(4) Приобретение оборудования'!sub_10000</vt:lpstr>
      <vt:lpstr>'(5) Страхование'!sub_10000</vt:lpstr>
      <vt:lpstr>'(6) Лизинг'!sub_10000</vt:lpstr>
      <vt:lpstr>'(7) Диагн. и эксперт. пром. без'!sub_10000</vt:lpstr>
      <vt:lpstr>'(8) НИОКР'!sub_10000</vt:lpstr>
      <vt:lpstr>'(9) Тех.обслуж. и тек. ремонт'!sub_10000</vt:lpstr>
      <vt:lpstr>'(1) Приобретение электроэнергии'!sub_10001</vt:lpstr>
      <vt:lpstr>'(10) Услуги произв. назначения'!sub_10001</vt:lpstr>
      <vt:lpstr>'(11) Приобретение ГСМ'!sub_10001</vt:lpstr>
      <vt:lpstr>'(2) Вспомогательные материалы'!sub_10001</vt:lpstr>
      <vt:lpstr>'(3) Капитальный ремонт'!sub_10001</vt:lpstr>
      <vt:lpstr>'(4) Приобретение оборудования'!sub_10001</vt:lpstr>
      <vt:lpstr>'(5) Страхование'!sub_10001</vt:lpstr>
      <vt:lpstr>'(6) Лизинг'!sub_10001</vt:lpstr>
      <vt:lpstr>'(7) Диагн. и эксперт. пром. без'!sub_10001</vt:lpstr>
      <vt:lpstr>'(8) НИОКР'!sub_10001</vt:lpstr>
      <vt:lpstr>'(9) Тех.обслуж. и тек. ремонт'!sub_10001</vt:lpstr>
      <vt:lpstr>'(1) Приобретение электроэнергии'!sub_10011</vt:lpstr>
      <vt:lpstr>'(10) Услуги произв. назначения'!sub_10011</vt:lpstr>
      <vt:lpstr>'(11) Приобретение ГСМ'!sub_10011</vt:lpstr>
      <vt:lpstr>'(2) Вспомогательные материалы'!sub_10011</vt:lpstr>
      <vt:lpstr>'(3) Капитальный ремонт'!sub_10011</vt:lpstr>
      <vt:lpstr>'(4) Приобретение оборудования'!sub_10011</vt:lpstr>
      <vt:lpstr>'(5) Страхование'!sub_10011</vt:lpstr>
      <vt:lpstr>'(6) Лизинг'!sub_10011</vt:lpstr>
      <vt:lpstr>'(7) Диагн. и эксперт. пром. без'!sub_10011</vt:lpstr>
      <vt:lpstr>'(8) НИОКР'!sub_10011</vt:lpstr>
      <vt:lpstr>'(9) Тех.обслуж. и тек. ремонт'!sub_10011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2024-05-10T11:48:55Z</dcterms:modified>
</cp:coreProperties>
</file>