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heckCompatibility="1" defaultThemeVersion="124226"/>
  <xr:revisionPtr revIDLastSave="0" documentId="13_ncr:1_{AF28CD6A-97FE-492A-8851-3E67D278E5F2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34" i="12" l="1"/>
  <c r="U38" i="12" l="1"/>
  <c r="R25" i="12"/>
  <c r="U24" i="12"/>
  <c r="R41" i="12" l="1"/>
  <c r="R30" i="12" l="1"/>
  <c r="R20" i="12"/>
  <c r="R32" i="12" l="1"/>
  <c r="R27" i="12" l="1"/>
  <c r="R26" i="12"/>
  <c r="R20" i="4" l="1"/>
  <c r="R31" i="12"/>
  <c r="R28" i="12" l="1"/>
  <c r="R24" i="12" l="1"/>
  <c r="R39" i="12"/>
  <c r="R33" i="12"/>
  <c r="R18" i="4"/>
  <c r="R22" i="4" l="1"/>
  <c r="R22" i="12"/>
  <c r="R29" i="12" l="1"/>
  <c r="R23" i="12" l="1"/>
  <c r="R42" i="12" l="1"/>
  <c r="R19" i="1" l="1"/>
  <c r="R21" i="4" l="1"/>
  <c r="R37" i="12" l="1"/>
  <c r="R23" i="4" l="1"/>
  <c r="R35" i="12" l="1"/>
  <c r="R36" i="12"/>
  <c r="R19" i="12" l="1"/>
  <c r="R19" i="4" l="1"/>
  <c r="R21" i="12" l="1"/>
  <c r="R18" i="12" l="1"/>
  <c r="R40" i="12" l="1"/>
  <c r="R18" i="13" l="1"/>
  <c r="R44" i="12" l="1"/>
  <c r="R43" i="12"/>
  <c r="R38" i="12"/>
  <c r="B20" i="13" l="1"/>
  <c r="B46" i="12"/>
  <c r="B20" i="11"/>
  <c r="B20" i="10"/>
  <c r="B21" i="9"/>
  <c r="B20" i="8"/>
  <c r="B20" i="7"/>
  <c r="B20" i="6"/>
  <c r="B20" i="5"/>
  <c r="B25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<sst xmlns="http://schemas.openxmlformats.org/spreadsheetml/2006/main" count="1208" uniqueCount="154">
  <si>
    <t>Приложение N 10</t>
  </si>
  <si>
    <t>к приказу ФАС России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</si>
  <si>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</si>
  <si>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</si>
  <si>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</si>
  <si>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</si>
  <si>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</si>
  <si>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</si>
  <si>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</si>
  <si>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</si>
  <si>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</si>
  <si>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</si>
  <si>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</si>
  <si>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</si>
  <si>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</si>
  <si>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</si>
  <si>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</si>
  <si>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</si>
  <si>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</si>
  <si>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</si>
  <si>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</si>
  <si>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</si>
  <si>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</si>
  <si>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</si>
  <si>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</si>
  <si>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</si>
  <si>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</si>
  <si>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</si>
  <si>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</si>
  <si>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</si>
  <si>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</si>
  <si>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</si>
  <si>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</si>
  <si>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</si>
  <si>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</si>
  <si>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</si>
  <si>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</si>
  <si>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</si>
  <si>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</si>
  <si>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</si>
  <si>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</si>
  <si>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</si>
  <si>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</si>
  <si>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</si>
  <si>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</si>
  <si>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</si>
  <si>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</si>
  <si>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</si>
  <si>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</si>
  <si>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</si>
  <si>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</si>
  <si>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</si>
  <si>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</si>
  <si>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</si>
  <si>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</si>
  <si>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</si>
  <si>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</si>
  <si>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</si>
  <si>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</si>
  <si>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</si>
  <si>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</si>
  <si>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</si>
  <si>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</si>
  <si>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</si>
  <si>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</si>
  <si>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</si>
  <si>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</si>
  <si>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</si>
  <si>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</si>
  <si>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</si>
  <si>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</si>
  <si>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</si>
  <si>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</si>
  <si>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</si>
  <si>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</si>
  <si>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</si>
  <si>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</si>
  <si>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</si>
  <si>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</si>
  <si>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</si>
  <si>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</si>
  <si>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</si>
  <si>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</si>
  <si>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</si>
  <si>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</si>
  <si>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</si>
  <si>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</si>
  <si>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</si>
  <si>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</si>
  <si>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</si>
  <si>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ООО "Драйвер"</t>
  </si>
  <si>
    <t>ООО "Булат"</t>
  </si>
  <si>
    <t>ООО "Микро-М"</t>
  </si>
  <si>
    <t>Транспортные услуги</t>
  </si>
  <si>
    <t>маш.час</t>
  </si>
  <si>
    <t>ООО "Деловые системы"</t>
  </si>
  <si>
    <t>ИП Граховская А.В.</t>
  </si>
  <si>
    <t>МУП ТО "УТВиВ №1"</t>
  </si>
  <si>
    <t>Услуги холодного водоснабжения, водоотведения</t>
  </si>
  <si>
    <t>Куб.м.</t>
  </si>
  <si>
    <t>СГМУП "Горводоканал"</t>
  </si>
  <si>
    <t>Поставка тепловой энергии, Услуги горячего водоснабжения, водоотведения</t>
  </si>
  <si>
    <t>СГМУП "ГТС"</t>
  </si>
  <si>
    <t>ИП Балин М.В.</t>
  </si>
  <si>
    <t>ООО "Бригантина"</t>
  </si>
  <si>
    <t>ООО "Гарант"</t>
  </si>
  <si>
    <t>ИП Малишевская В.Н.</t>
  </si>
  <si>
    <t>ООО "Ирвис Север"</t>
  </si>
  <si>
    <t>Услуги Техн. Обслуживания, поверка</t>
  </si>
  <si>
    <t>Западно-сибирский ЦОК ООО</t>
  </si>
  <si>
    <t>Услуги переподготовки кадров</t>
  </si>
  <si>
    <t>ПТС АО</t>
  </si>
  <si>
    <t>от 8 декабря 2022 г. N 960/22</t>
  </si>
  <si>
    <t>Алюкова Л.Р. ИП</t>
  </si>
  <si>
    <t>Услуги по обеспечению мониторинга</t>
  </si>
  <si>
    <t>* Информация представлена при наличии документов по состоянию на 10.04.2024</t>
  </si>
  <si>
    <t>март 2024 г.</t>
  </si>
  <si>
    <t>ООО "Альфа-Доктор"</t>
  </si>
  <si>
    <t>№ 4586 от 29.02.2024</t>
  </si>
  <si>
    <t>№ 1258 от 29.02.2024</t>
  </si>
  <si>
    <t>№ 94 от 29.02.2024</t>
  </si>
  <si>
    <t>№ 2 от 29.02.2024</t>
  </si>
  <si>
    <t>№ 2363 от 29.02.2024</t>
  </si>
  <si>
    <t>№ 24013101279/86/22 от 29.02.2024</t>
  </si>
  <si>
    <t>№ 859 от 29.02.2024</t>
  </si>
  <si>
    <t>№ 138 от 29.02.2024</t>
  </si>
  <si>
    <t>№ 21 от 29.02.2024</t>
  </si>
  <si>
    <t>№ 171 от 29.02.2024</t>
  </si>
  <si>
    <t>№ 4965 от 29.02.2024</t>
  </si>
  <si>
    <t>№ 562 от 29.02.2024</t>
  </si>
  <si>
    <t>№ 3778 от 29.02.2024</t>
  </si>
  <si>
    <t>№ 365 от 29.02.2024</t>
  </si>
  <si>
    <t>№ 4589 от 29.02.2024</t>
  </si>
  <si>
    <t>№ 269 от 29.02.2024</t>
  </si>
  <si>
    <t>№ 9 от 29.02.2024</t>
  </si>
  <si>
    <t>№ 8 от 29.02.2024</t>
  </si>
  <si>
    <t>№ 425 от 29.02.2024</t>
  </si>
  <si>
    <t>№ FOSS/0010704 от 29.02.2024</t>
  </si>
  <si>
    <t>№ 1897 от 29.02.2024</t>
  </si>
  <si>
    <t>№ 12 от 29.02.2024</t>
  </si>
  <si>
    <t>№ Т013100762/073006 от 29.02.2024</t>
  </si>
  <si>
    <t>№ 5450780/4248339 от 29.02.2024</t>
  </si>
  <si>
    <t>№ 42 от 29.02.2024</t>
  </si>
  <si>
    <t>№ 115 от 29.02.2024</t>
  </si>
  <si>
    <t>№ 50 от 29.02.2024</t>
  </si>
  <si>
    <t>№ 11 от 29.02.2024</t>
  </si>
  <si>
    <t>№ 13 от 29.02.2024</t>
  </si>
  <si>
    <t>№ ВЛДМ-480 от 29.02.2024</t>
  </si>
  <si>
    <t>№ 24022901454/05 от 29.02.2024</t>
  </si>
  <si>
    <t>№ 7010224080001544/08/00000 от 29.02.2024</t>
  </si>
  <si>
    <t>№ 72 от 29.02.2024</t>
  </si>
  <si>
    <t>№ 277 от 29.02.2024</t>
  </si>
  <si>
    <t>№ 420156 от 29.02.2024</t>
  </si>
  <si>
    <t>№ 6962 от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</si>
</sst>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1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J26" sqref="J26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6.42578125" customWidth="1"/>
    <col min="23" max="23" width="26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36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">
        <v>116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78.75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0">
        <v>1</v>
      </c>
      <c r="C18" s="31">
        <v>45351</v>
      </c>
      <c r="D18" s="30" t="s">
        <v>51</v>
      </c>
      <c r="E18" s="30" t="s">
        <v>51</v>
      </c>
      <c r="F18" s="30" t="s">
        <v>51</v>
      </c>
      <c r="G18" s="30" t="s">
        <v>51</v>
      </c>
      <c r="H18" s="30" t="s">
        <v>51</v>
      </c>
      <c r="I18" s="30" t="s">
        <v>51</v>
      </c>
      <c r="J18" s="30" t="s">
        <v>51</v>
      </c>
      <c r="K18" s="30" t="s">
        <v>51</v>
      </c>
      <c r="L18" s="30" t="s">
        <v>51</v>
      </c>
      <c r="M18" s="30" t="s">
        <v>51</v>
      </c>
      <c r="N18" s="30" t="s">
        <v>51</v>
      </c>
      <c r="O18" s="30" t="s">
        <v>52</v>
      </c>
      <c r="P18" s="30" t="s">
        <v>51</v>
      </c>
      <c r="Q18" s="30" t="s">
        <v>55</v>
      </c>
      <c r="R18" s="32">
        <f>U18/T18</f>
        <v>8.4684032582990291E-3</v>
      </c>
      <c r="S18" s="30" t="s">
        <v>56</v>
      </c>
      <c r="T18" s="45">
        <v>10032.507279483132</v>
      </c>
      <c r="U18" s="45">
        <v>84.959317334483686</v>
      </c>
      <c r="V18" s="33" t="s">
        <v>54</v>
      </c>
      <c r="W18" s="30" t="s">
        <v>148</v>
      </c>
    </row>
    <row r="19" spans="2:23" s="18" customFormat="1" ht="47.25" x14ac:dyDescent="0.25">
      <c r="B19" s="30">
        <v>2</v>
      </c>
      <c r="C19" s="31">
        <v>45351</v>
      </c>
      <c r="D19" s="30" t="s">
        <v>51</v>
      </c>
      <c r="E19" s="30" t="s">
        <v>51</v>
      </c>
      <c r="F19" s="30" t="s">
        <v>51</v>
      </c>
      <c r="G19" s="30" t="s">
        <v>51</v>
      </c>
      <c r="H19" s="30" t="s">
        <v>51</v>
      </c>
      <c r="I19" s="30" t="s">
        <v>51</v>
      </c>
      <c r="J19" s="30" t="s">
        <v>51</v>
      </c>
      <c r="K19" s="30" t="s">
        <v>51</v>
      </c>
      <c r="L19" s="30" t="s">
        <v>51</v>
      </c>
      <c r="M19" s="30" t="s">
        <v>51</v>
      </c>
      <c r="N19" s="30" t="s">
        <v>51</v>
      </c>
      <c r="O19" s="30" t="s">
        <v>52</v>
      </c>
      <c r="P19" s="30" t="s">
        <v>51</v>
      </c>
      <c r="Q19" s="30" t="s">
        <v>55</v>
      </c>
      <c r="R19" s="32">
        <f>U19/T19</f>
        <v>8.6554307116104862E-3</v>
      </c>
      <c r="S19" s="30" t="s">
        <v>56</v>
      </c>
      <c r="T19" s="45">
        <v>2403</v>
      </c>
      <c r="U19" s="45">
        <v>20.798999999999999</v>
      </c>
      <c r="V19" s="33" t="s">
        <v>84</v>
      </c>
      <c r="W19" s="30" t="s">
        <v>149</v>
      </c>
    </row>
    <row r="20" spans="2:23" s="18" customFormat="1" x14ac:dyDescent="0.25"/>
    <row r="21" spans="2:23" s="18" customFormat="1" x14ac:dyDescent="0.25">
      <c r="B21" s="18" t="s">
        <v>115</v>
      </c>
      <c r="T21" s="27"/>
      <c r="U21" s="27"/>
    </row>
    <row r="22" spans="2:23" s="18" customFormat="1" ht="15.75" x14ac:dyDescent="0.25">
      <c r="R22" s="16"/>
      <c r="S22" s="24"/>
      <c r="T22" s="27"/>
      <c r="U22" s="27"/>
    </row>
    <row r="23" spans="2:23" s="18" customFormat="1" x14ac:dyDescent="0.25">
      <c r="S23" s="25"/>
      <c r="T23" s="27"/>
      <c r="U23" s="27"/>
    </row>
    <row r="24" spans="2:23" s="18" customFormat="1" ht="15.75" x14ac:dyDescent="0.25">
      <c r="S24" s="25"/>
      <c r="T24" s="51"/>
      <c r="U24" s="51"/>
    </row>
    <row r="25" spans="2:23" s="18" customFormat="1" x14ac:dyDescent="0.25">
      <c r="S25" s="23"/>
      <c r="T25" s="52"/>
      <c r="U25" s="52"/>
    </row>
    <row r="26" spans="2:23" s="18" customFormat="1" x14ac:dyDescent="0.25">
      <c r="S26" s="23"/>
      <c r="T26" s="50"/>
      <c r="U26" s="50"/>
    </row>
    <row r="27" spans="2:23" x14ac:dyDescent="0.25">
      <c r="S27" s="15"/>
    </row>
    <row r="28" spans="2:23" x14ac:dyDescent="0.25">
      <c r="V28" s="14"/>
    </row>
    <row r="30" spans="2:23" x14ac:dyDescent="0.25">
      <c r="S30" s="14"/>
      <c r="T30" s="29"/>
      <c r="U30" s="29"/>
    </row>
    <row r="31" spans="2:23" x14ac:dyDescent="0.25">
      <c r="S31" s="14"/>
      <c r="T31" s="22"/>
      <c r="U31" s="22"/>
    </row>
    <row r="32" spans="2:23" x14ac:dyDescent="0.25">
      <c r="T32" s="22"/>
      <c r="U32" s="22"/>
    </row>
    <row r="33" spans="20:21" x14ac:dyDescent="0.25">
      <c r="T33" s="22"/>
      <c r="U33" s="50"/>
    </row>
    <row r="34" spans="20:21" x14ac:dyDescent="0.25">
      <c r="T34" s="22"/>
      <c r="U34" s="2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9"/>
  <sheetViews>
    <sheetView topLeftCell="A2" zoomScale="77" zoomScaleNormal="77" workbookViewId="0">
      <pane xSplit="3" ySplit="16" topLeftCell="F29" activePane="bottomRight" state="frozen"/>
      <selection activeCell="A2" sqref="A2"/>
      <selection pane="topRight" activeCell="D2" sqref="D2"/>
      <selection pane="bottomLeft" activeCell="A18" sqref="A18"/>
      <selection pane="bottomRight" activeCell="H38" sqref="H38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6.14062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47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46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  <c r="T9" s="20"/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63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0">
        <v>1</v>
      </c>
      <c r="C18" s="39">
        <v>45351</v>
      </c>
      <c r="D18" s="30" t="s">
        <v>51</v>
      </c>
      <c r="E18" s="30" t="s">
        <v>51</v>
      </c>
      <c r="F18" s="30" t="s">
        <v>51</v>
      </c>
      <c r="G18" s="30" t="s">
        <v>51</v>
      </c>
      <c r="H18" s="30" t="s">
        <v>51</v>
      </c>
      <c r="I18" s="30" t="s">
        <v>51</v>
      </c>
      <c r="J18" s="30" t="s">
        <v>51</v>
      </c>
      <c r="K18" s="30" t="s">
        <v>51</v>
      </c>
      <c r="L18" s="30" t="s">
        <v>51</v>
      </c>
      <c r="M18" s="30" t="s">
        <v>51</v>
      </c>
      <c r="N18" s="30" t="s">
        <v>51</v>
      </c>
      <c r="O18" s="30" t="s">
        <v>52</v>
      </c>
      <c r="P18" s="30" t="s">
        <v>51</v>
      </c>
      <c r="Q18" s="33" t="s">
        <v>72</v>
      </c>
      <c r="R18" s="36">
        <f t="shared" ref="R18:R42" si="0">U18/T18</f>
        <v>0.87255172413793103</v>
      </c>
      <c r="S18" s="30" t="s">
        <v>71</v>
      </c>
      <c r="T18" s="30">
        <v>14.5</v>
      </c>
      <c r="U18" s="36">
        <v>12.651999999999999</v>
      </c>
      <c r="V18" s="33" t="s">
        <v>70</v>
      </c>
      <c r="W18" s="33" t="s">
        <v>123</v>
      </c>
    </row>
    <row r="19" spans="2:23" s="17" customFormat="1" ht="30" customHeight="1" x14ac:dyDescent="0.25">
      <c r="B19" s="30">
        <v>2</v>
      </c>
      <c r="C19" s="39">
        <v>45351</v>
      </c>
      <c r="D19" s="30" t="s">
        <v>51</v>
      </c>
      <c r="E19" s="30" t="s">
        <v>51</v>
      </c>
      <c r="F19" s="30" t="s">
        <v>51</v>
      </c>
      <c r="G19" s="30" t="s">
        <v>51</v>
      </c>
      <c r="H19" s="30" t="s">
        <v>51</v>
      </c>
      <c r="I19" s="30" t="s">
        <v>51</v>
      </c>
      <c r="J19" s="30" t="s">
        <v>51</v>
      </c>
      <c r="K19" s="30" t="s">
        <v>51</v>
      </c>
      <c r="L19" s="30" t="s">
        <v>51</v>
      </c>
      <c r="M19" s="30" t="s">
        <v>51</v>
      </c>
      <c r="N19" s="30" t="s">
        <v>51</v>
      </c>
      <c r="O19" s="30" t="s">
        <v>52</v>
      </c>
      <c r="P19" s="30" t="s">
        <v>51</v>
      </c>
      <c r="Q19" s="33" t="s">
        <v>69</v>
      </c>
      <c r="R19" s="36">
        <f t="shared" si="0"/>
        <v>10</v>
      </c>
      <c r="S19" s="30" t="s">
        <v>50</v>
      </c>
      <c r="T19" s="30">
        <v>1</v>
      </c>
      <c r="U19" s="36">
        <v>10</v>
      </c>
      <c r="V19" s="33" t="s">
        <v>68</v>
      </c>
      <c r="W19" s="33" t="s">
        <v>143</v>
      </c>
    </row>
    <row r="20" spans="2:23" s="17" customFormat="1" ht="30" customHeight="1" x14ac:dyDescent="0.25">
      <c r="B20" s="30">
        <v>3</v>
      </c>
      <c r="C20" s="39">
        <v>45351</v>
      </c>
      <c r="D20" s="30" t="s">
        <v>51</v>
      </c>
      <c r="E20" s="30" t="s">
        <v>51</v>
      </c>
      <c r="F20" s="30" t="s">
        <v>51</v>
      </c>
      <c r="G20" s="30" t="s">
        <v>51</v>
      </c>
      <c r="H20" s="30" t="s">
        <v>51</v>
      </c>
      <c r="I20" s="30" t="s">
        <v>51</v>
      </c>
      <c r="J20" s="30" t="s">
        <v>51</v>
      </c>
      <c r="K20" s="30" t="s">
        <v>51</v>
      </c>
      <c r="L20" s="30" t="s">
        <v>51</v>
      </c>
      <c r="M20" s="30" t="s">
        <v>51</v>
      </c>
      <c r="N20" s="30" t="s">
        <v>51</v>
      </c>
      <c r="O20" s="30" t="s">
        <v>52</v>
      </c>
      <c r="P20" s="30" t="s">
        <v>51</v>
      </c>
      <c r="Q20" s="33" t="s">
        <v>108</v>
      </c>
      <c r="R20" s="36">
        <f t="shared" ref="R20" si="1">U20/T20</f>
        <v>9.0210000000000008</v>
      </c>
      <c r="S20" s="30" t="s">
        <v>50</v>
      </c>
      <c r="T20" s="30">
        <v>1</v>
      </c>
      <c r="U20" s="36">
        <v>9.0210000000000008</v>
      </c>
      <c r="V20" s="33" t="s">
        <v>107</v>
      </c>
      <c r="W20" s="33" t="s">
        <v>124</v>
      </c>
    </row>
    <row r="21" spans="2:23" s="17" customFormat="1" ht="32.25" customHeight="1" x14ac:dyDescent="0.25">
      <c r="B21" s="30">
        <v>4</v>
      </c>
      <c r="C21" s="31">
        <v>45351</v>
      </c>
      <c r="D21" s="30" t="s">
        <v>51</v>
      </c>
      <c r="E21" s="30" t="s">
        <v>51</v>
      </c>
      <c r="F21" s="30" t="s">
        <v>51</v>
      </c>
      <c r="G21" s="30" t="s">
        <v>51</v>
      </c>
      <c r="H21" s="30" t="s">
        <v>51</v>
      </c>
      <c r="I21" s="30" t="s">
        <v>51</v>
      </c>
      <c r="J21" s="30" t="s">
        <v>51</v>
      </c>
      <c r="K21" s="30" t="s">
        <v>51</v>
      </c>
      <c r="L21" s="30" t="s">
        <v>51</v>
      </c>
      <c r="M21" s="30" t="s">
        <v>51</v>
      </c>
      <c r="N21" s="30" t="s">
        <v>51</v>
      </c>
      <c r="O21" s="30" t="s">
        <v>52</v>
      </c>
      <c r="P21" s="30" t="s">
        <v>51</v>
      </c>
      <c r="Q21" s="33" t="s">
        <v>74</v>
      </c>
      <c r="R21" s="32">
        <f t="shared" si="0"/>
        <v>9.0210000000000008</v>
      </c>
      <c r="S21" s="30" t="s">
        <v>50</v>
      </c>
      <c r="T21" s="34">
        <v>1</v>
      </c>
      <c r="U21" s="44">
        <v>9.0210000000000008</v>
      </c>
      <c r="V21" s="35" t="s">
        <v>73</v>
      </c>
      <c r="W21" s="35" t="s">
        <v>125</v>
      </c>
    </row>
    <row r="22" spans="2:23" s="18" customFormat="1" ht="22.5" customHeight="1" x14ac:dyDescent="0.25">
      <c r="B22" s="30">
        <v>5</v>
      </c>
      <c r="C22" s="39">
        <v>45351</v>
      </c>
      <c r="D22" s="30" t="s">
        <v>51</v>
      </c>
      <c r="E22" s="30" t="s">
        <v>51</v>
      </c>
      <c r="F22" s="30" t="s">
        <v>51</v>
      </c>
      <c r="G22" s="30" t="s">
        <v>51</v>
      </c>
      <c r="H22" s="30" t="s">
        <v>51</v>
      </c>
      <c r="I22" s="30" t="s">
        <v>51</v>
      </c>
      <c r="J22" s="30" t="s">
        <v>51</v>
      </c>
      <c r="K22" s="30" t="s">
        <v>51</v>
      </c>
      <c r="L22" s="30" t="s">
        <v>51</v>
      </c>
      <c r="M22" s="30" t="s">
        <v>51</v>
      </c>
      <c r="N22" s="30" t="s">
        <v>51</v>
      </c>
      <c r="O22" s="30" t="s">
        <v>52</v>
      </c>
      <c r="P22" s="30" t="s">
        <v>51</v>
      </c>
      <c r="Q22" s="38" t="s">
        <v>58</v>
      </c>
      <c r="R22" s="37">
        <f t="shared" ref="R22" si="2">U22/T22</f>
        <v>2.4</v>
      </c>
      <c r="S22" s="30" t="s">
        <v>53</v>
      </c>
      <c r="T22" s="41">
        <v>1</v>
      </c>
      <c r="U22" s="28">
        <v>2.4</v>
      </c>
      <c r="V22" s="43" t="s">
        <v>91</v>
      </c>
      <c r="W22" s="43" t="s">
        <v>146</v>
      </c>
    </row>
    <row r="23" spans="2:23" s="18" customFormat="1" ht="22.5" customHeight="1" x14ac:dyDescent="0.25">
      <c r="B23" s="30">
        <v>6</v>
      </c>
      <c r="C23" s="39">
        <v>45351</v>
      </c>
      <c r="D23" s="30" t="s">
        <v>51</v>
      </c>
      <c r="E23" s="30" t="s">
        <v>51</v>
      </c>
      <c r="F23" s="30" t="s">
        <v>51</v>
      </c>
      <c r="G23" s="30" t="s">
        <v>51</v>
      </c>
      <c r="H23" s="30" t="s">
        <v>51</v>
      </c>
      <c r="I23" s="30" t="s">
        <v>51</v>
      </c>
      <c r="J23" s="30" t="s">
        <v>51</v>
      </c>
      <c r="K23" s="30" t="s">
        <v>51</v>
      </c>
      <c r="L23" s="30" t="s">
        <v>51</v>
      </c>
      <c r="M23" s="30" t="s">
        <v>51</v>
      </c>
      <c r="N23" s="30" t="s">
        <v>51</v>
      </c>
      <c r="O23" s="30" t="s">
        <v>52</v>
      </c>
      <c r="P23" s="30" t="s">
        <v>51</v>
      </c>
      <c r="Q23" s="38" t="s">
        <v>58</v>
      </c>
      <c r="R23" s="37">
        <f t="shared" ref="R23" si="3">U23/T23</f>
        <v>3</v>
      </c>
      <c r="S23" s="30" t="s">
        <v>53</v>
      </c>
      <c r="T23" s="41">
        <v>1</v>
      </c>
      <c r="U23" s="28">
        <v>3</v>
      </c>
      <c r="V23" s="43" t="s">
        <v>87</v>
      </c>
      <c r="W23" s="43" t="s">
        <v>145</v>
      </c>
    </row>
    <row r="24" spans="2:23" s="17" customFormat="1" ht="34.5" customHeight="1" x14ac:dyDescent="0.25">
      <c r="B24" s="30">
        <v>7</v>
      </c>
      <c r="C24" s="39">
        <v>45351</v>
      </c>
      <c r="D24" s="30" t="s">
        <v>51</v>
      </c>
      <c r="E24" s="30" t="s">
        <v>51</v>
      </c>
      <c r="F24" s="30" t="s">
        <v>51</v>
      </c>
      <c r="G24" s="30" t="s">
        <v>51</v>
      </c>
      <c r="H24" s="30" t="s">
        <v>51</v>
      </c>
      <c r="I24" s="30" t="s">
        <v>51</v>
      </c>
      <c r="J24" s="30" t="s">
        <v>51</v>
      </c>
      <c r="K24" s="30" t="s">
        <v>51</v>
      </c>
      <c r="L24" s="30" t="s">
        <v>51</v>
      </c>
      <c r="M24" s="30" t="s">
        <v>51</v>
      </c>
      <c r="N24" s="30" t="s">
        <v>51</v>
      </c>
      <c r="O24" s="30" t="s">
        <v>52</v>
      </c>
      <c r="P24" s="30" t="s">
        <v>51</v>
      </c>
      <c r="Q24" s="38" t="s">
        <v>58</v>
      </c>
      <c r="R24" s="37">
        <f t="shared" si="0"/>
        <v>5.7244999999999999</v>
      </c>
      <c r="S24" s="30" t="s">
        <v>53</v>
      </c>
      <c r="T24" s="41">
        <v>1</v>
      </c>
      <c r="U24" s="37">
        <f>5.7245</f>
        <v>5.7244999999999999</v>
      </c>
      <c r="V24" s="33" t="s">
        <v>96</v>
      </c>
      <c r="W24" s="43" t="s">
        <v>126</v>
      </c>
    </row>
    <row r="25" spans="2:23" s="17" customFormat="1" ht="32.25" customHeight="1" x14ac:dyDescent="0.25">
      <c r="B25" s="30">
        <v>8</v>
      </c>
      <c r="C25" s="31">
        <v>45351</v>
      </c>
      <c r="D25" s="30" t="s">
        <v>51</v>
      </c>
      <c r="E25" s="30" t="s">
        <v>51</v>
      </c>
      <c r="F25" s="30" t="s">
        <v>51</v>
      </c>
      <c r="G25" s="30" t="s">
        <v>51</v>
      </c>
      <c r="H25" s="30" t="s">
        <v>51</v>
      </c>
      <c r="I25" s="30" t="s">
        <v>51</v>
      </c>
      <c r="J25" s="30" t="s">
        <v>51</v>
      </c>
      <c r="K25" s="30" t="s">
        <v>51</v>
      </c>
      <c r="L25" s="30" t="s">
        <v>51</v>
      </c>
      <c r="M25" s="30" t="s">
        <v>51</v>
      </c>
      <c r="N25" s="30" t="s">
        <v>51</v>
      </c>
      <c r="O25" s="30" t="s">
        <v>52</v>
      </c>
      <c r="P25" s="30" t="s">
        <v>51</v>
      </c>
      <c r="Q25" s="33" t="s">
        <v>114</v>
      </c>
      <c r="R25" s="32">
        <f>U25/T25</f>
        <v>29.676866666666669</v>
      </c>
      <c r="S25" s="30" t="s">
        <v>50</v>
      </c>
      <c r="T25" s="34">
        <v>3</v>
      </c>
      <c r="U25" s="44">
        <v>89.030600000000007</v>
      </c>
      <c r="V25" s="35" t="s">
        <v>92</v>
      </c>
      <c r="W25" s="33" t="s">
        <v>127</v>
      </c>
    </row>
    <row r="26" spans="2:23" s="17" customFormat="1" ht="35.25" customHeight="1" x14ac:dyDescent="0.25">
      <c r="B26" s="30">
        <v>9</v>
      </c>
      <c r="C26" s="39">
        <v>45351</v>
      </c>
      <c r="D26" s="30" t="s">
        <v>51</v>
      </c>
      <c r="E26" s="30" t="s">
        <v>51</v>
      </c>
      <c r="F26" s="30" t="s">
        <v>51</v>
      </c>
      <c r="G26" s="30" t="s">
        <v>51</v>
      </c>
      <c r="H26" s="30" t="s">
        <v>51</v>
      </c>
      <c r="I26" s="30" t="s">
        <v>51</v>
      </c>
      <c r="J26" s="30" t="s">
        <v>51</v>
      </c>
      <c r="K26" s="30" t="s">
        <v>51</v>
      </c>
      <c r="L26" s="30" t="s">
        <v>51</v>
      </c>
      <c r="M26" s="30" t="s">
        <v>51</v>
      </c>
      <c r="N26" s="30" t="s">
        <v>51</v>
      </c>
      <c r="O26" s="30" t="s">
        <v>52</v>
      </c>
      <c r="P26" s="30" t="s">
        <v>51</v>
      </c>
      <c r="Q26" s="40" t="s">
        <v>98</v>
      </c>
      <c r="R26" s="37">
        <f t="shared" si="0"/>
        <v>0.25758176412289396</v>
      </c>
      <c r="S26" s="41" t="s">
        <v>99</v>
      </c>
      <c r="T26" s="28">
        <v>40.36</v>
      </c>
      <c r="U26" s="28">
        <v>10.396000000000001</v>
      </c>
      <c r="V26" s="43" t="s">
        <v>100</v>
      </c>
      <c r="W26" s="43" t="s">
        <v>152</v>
      </c>
    </row>
    <row r="27" spans="2:23" s="17" customFormat="1" ht="48.75" customHeight="1" x14ac:dyDescent="0.25">
      <c r="B27" s="30">
        <v>10</v>
      </c>
      <c r="C27" s="39">
        <v>45351</v>
      </c>
      <c r="D27" s="30" t="s">
        <v>51</v>
      </c>
      <c r="E27" s="30" t="s">
        <v>51</v>
      </c>
      <c r="F27" s="30" t="s">
        <v>51</v>
      </c>
      <c r="G27" s="30" t="s">
        <v>51</v>
      </c>
      <c r="H27" s="30" t="s">
        <v>51</v>
      </c>
      <c r="I27" s="30" t="s">
        <v>51</v>
      </c>
      <c r="J27" s="30" t="s">
        <v>51</v>
      </c>
      <c r="K27" s="30" t="s">
        <v>51</v>
      </c>
      <c r="L27" s="30" t="s">
        <v>51</v>
      </c>
      <c r="M27" s="30" t="s">
        <v>51</v>
      </c>
      <c r="N27" s="30" t="s">
        <v>51</v>
      </c>
      <c r="O27" s="30" t="s">
        <v>52</v>
      </c>
      <c r="P27" s="30" t="s">
        <v>51</v>
      </c>
      <c r="Q27" s="40" t="s">
        <v>101</v>
      </c>
      <c r="R27" s="37">
        <f t="shared" si="0"/>
        <v>2.1687115912135582</v>
      </c>
      <c r="S27" s="41" t="s">
        <v>99</v>
      </c>
      <c r="T27" s="28">
        <v>94.054000000000002</v>
      </c>
      <c r="U27" s="28">
        <v>203.976</v>
      </c>
      <c r="V27" s="43" t="s">
        <v>102</v>
      </c>
      <c r="W27" s="38" t="s">
        <v>153</v>
      </c>
    </row>
    <row r="28" spans="2:23" s="17" customFormat="1" ht="34.5" customHeight="1" x14ac:dyDescent="0.25">
      <c r="B28" s="30">
        <v>11</v>
      </c>
      <c r="C28" s="39">
        <v>45351</v>
      </c>
      <c r="D28" s="30" t="s">
        <v>51</v>
      </c>
      <c r="E28" s="30" t="s">
        <v>51</v>
      </c>
      <c r="F28" s="30" t="s">
        <v>51</v>
      </c>
      <c r="G28" s="30" t="s">
        <v>51</v>
      </c>
      <c r="H28" s="30" t="s">
        <v>51</v>
      </c>
      <c r="I28" s="30" t="s">
        <v>51</v>
      </c>
      <c r="J28" s="30" t="s">
        <v>51</v>
      </c>
      <c r="K28" s="30" t="s">
        <v>51</v>
      </c>
      <c r="L28" s="30" t="s">
        <v>51</v>
      </c>
      <c r="M28" s="30" t="s">
        <v>51</v>
      </c>
      <c r="N28" s="30" t="s">
        <v>51</v>
      </c>
      <c r="O28" s="30" t="s">
        <v>52</v>
      </c>
      <c r="P28" s="30" t="s">
        <v>51</v>
      </c>
      <c r="Q28" s="38" t="s">
        <v>58</v>
      </c>
      <c r="R28" s="37">
        <f t="shared" si="0"/>
        <v>43.765250000000002</v>
      </c>
      <c r="S28" s="30" t="s">
        <v>53</v>
      </c>
      <c r="T28" s="41">
        <v>1</v>
      </c>
      <c r="U28" s="37">
        <v>43.765250000000002</v>
      </c>
      <c r="V28" s="33" t="s">
        <v>97</v>
      </c>
      <c r="W28" s="43" t="s">
        <v>128</v>
      </c>
    </row>
    <row r="29" spans="2:23" s="17" customFormat="1" ht="34.5" customHeight="1" x14ac:dyDescent="0.25">
      <c r="B29" s="30">
        <v>12</v>
      </c>
      <c r="C29" s="39">
        <v>45351</v>
      </c>
      <c r="D29" s="30" t="s">
        <v>51</v>
      </c>
      <c r="E29" s="30" t="s">
        <v>51</v>
      </c>
      <c r="F29" s="30" t="s">
        <v>51</v>
      </c>
      <c r="G29" s="30" t="s">
        <v>51</v>
      </c>
      <c r="H29" s="30" t="s">
        <v>51</v>
      </c>
      <c r="I29" s="30" t="s">
        <v>51</v>
      </c>
      <c r="J29" s="30" t="s">
        <v>51</v>
      </c>
      <c r="K29" s="30" t="s">
        <v>51</v>
      </c>
      <c r="L29" s="30" t="s">
        <v>51</v>
      </c>
      <c r="M29" s="30" t="s">
        <v>51</v>
      </c>
      <c r="N29" s="30" t="s">
        <v>51</v>
      </c>
      <c r="O29" s="30" t="s">
        <v>52</v>
      </c>
      <c r="P29" s="30" t="s">
        <v>51</v>
      </c>
      <c r="Q29" s="38" t="s">
        <v>58</v>
      </c>
      <c r="R29" s="37">
        <f t="shared" ref="R29:R32" si="4">U29/T29</f>
        <v>3.6</v>
      </c>
      <c r="S29" s="30" t="s">
        <v>53</v>
      </c>
      <c r="T29" s="41">
        <v>1</v>
      </c>
      <c r="U29" s="37">
        <v>3.6</v>
      </c>
      <c r="V29" s="33" t="s">
        <v>88</v>
      </c>
      <c r="W29" s="43" t="s">
        <v>129</v>
      </c>
    </row>
    <row r="30" spans="2:23" s="17" customFormat="1" ht="31.5" x14ac:dyDescent="0.25">
      <c r="B30" s="30">
        <v>13</v>
      </c>
      <c r="C30" s="39">
        <v>45351</v>
      </c>
      <c r="D30" s="30" t="s">
        <v>51</v>
      </c>
      <c r="E30" s="30" t="s">
        <v>51</v>
      </c>
      <c r="F30" s="30" t="s">
        <v>51</v>
      </c>
      <c r="G30" s="30" t="s">
        <v>51</v>
      </c>
      <c r="H30" s="30" t="s">
        <v>51</v>
      </c>
      <c r="I30" s="30" t="s">
        <v>51</v>
      </c>
      <c r="J30" s="30" t="s">
        <v>51</v>
      </c>
      <c r="K30" s="30" t="s">
        <v>51</v>
      </c>
      <c r="L30" s="30" t="s">
        <v>51</v>
      </c>
      <c r="M30" s="30" t="s">
        <v>51</v>
      </c>
      <c r="N30" s="30" t="s">
        <v>51</v>
      </c>
      <c r="O30" s="30" t="s">
        <v>52</v>
      </c>
      <c r="P30" s="30" t="s">
        <v>51</v>
      </c>
      <c r="Q30" s="33" t="s">
        <v>89</v>
      </c>
      <c r="R30" s="37">
        <f t="shared" ref="R30" si="5">U30/T30</f>
        <v>99.062640000000002</v>
      </c>
      <c r="S30" s="30" t="s">
        <v>50</v>
      </c>
      <c r="T30" s="41">
        <v>1</v>
      </c>
      <c r="U30" s="37">
        <v>99.062640000000002</v>
      </c>
      <c r="V30" s="38" t="s">
        <v>113</v>
      </c>
      <c r="W30" s="38" t="s">
        <v>130</v>
      </c>
    </row>
    <row r="31" spans="2:23" s="17" customFormat="1" ht="31.5" x14ac:dyDescent="0.25">
      <c r="B31" s="30">
        <v>14</v>
      </c>
      <c r="C31" s="39">
        <v>45351</v>
      </c>
      <c r="D31" s="30" t="s">
        <v>51</v>
      </c>
      <c r="E31" s="30" t="s">
        <v>51</v>
      </c>
      <c r="F31" s="30" t="s">
        <v>51</v>
      </c>
      <c r="G31" s="30" t="s">
        <v>51</v>
      </c>
      <c r="H31" s="30" t="s">
        <v>51</v>
      </c>
      <c r="I31" s="30" t="s">
        <v>51</v>
      </c>
      <c r="J31" s="30" t="s">
        <v>51</v>
      </c>
      <c r="K31" s="30" t="s">
        <v>51</v>
      </c>
      <c r="L31" s="30" t="s">
        <v>51</v>
      </c>
      <c r="M31" s="30" t="s">
        <v>51</v>
      </c>
      <c r="N31" s="30" t="s">
        <v>51</v>
      </c>
      <c r="O31" s="30" t="s">
        <v>52</v>
      </c>
      <c r="P31" s="30" t="s">
        <v>51</v>
      </c>
      <c r="Q31" s="33" t="s">
        <v>89</v>
      </c>
      <c r="R31" s="37">
        <f t="shared" si="4"/>
        <v>16.422999999999998</v>
      </c>
      <c r="S31" s="30" t="s">
        <v>50</v>
      </c>
      <c r="T31" s="41">
        <v>1</v>
      </c>
      <c r="U31" s="37">
        <v>16.422999999999998</v>
      </c>
      <c r="V31" s="38" t="s">
        <v>103</v>
      </c>
      <c r="W31" s="38" t="s">
        <v>144</v>
      </c>
    </row>
    <row r="32" spans="2:23" s="17" customFormat="1" ht="15.75" x14ac:dyDescent="0.25">
      <c r="B32" s="30">
        <v>15</v>
      </c>
      <c r="C32" s="39">
        <v>45351</v>
      </c>
      <c r="D32" s="30" t="s">
        <v>51</v>
      </c>
      <c r="E32" s="30" t="s">
        <v>51</v>
      </c>
      <c r="F32" s="30" t="s">
        <v>51</v>
      </c>
      <c r="G32" s="30" t="s">
        <v>51</v>
      </c>
      <c r="H32" s="30" t="s">
        <v>51</v>
      </c>
      <c r="I32" s="30" t="s">
        <v>51</v>
      </c>
      <c r="J32" s="30" t="s">
        <v>51</v>
      </c>
      <c r="K32" s="30" t="s">
        <v>51</v>
      </c>
      <c r="L32" s="30" t="s">
        <v>51</v>
      </c>
      <c r="M32" s="30" t="s">
        <v>51</v>
      </c>
      <c r="N32" s="30" t="s">
        <v>51</v>
      </c>
      <c r="O32" s="30" t="s">
        <v>52</v>
      </c>
      <c r="P32" s="30" t="s">
        <v>51</v>
      </c>
      <c r="Q32" s="38" t="s">
        <v>93</v>
      </c>
      <c r="R32" s="37">
        <f t="shared" si="4"/>
        <v>100</v>
      </c>
      <c r="S32" s="30" t="s">
        <v>94</v>
      </c>
      <c r="T32" s="41">
        <v>1</v>
      </c>
      <c r="U32" s="37">
        <v>100</v>
      </c>
      <c r="V32" s="40" t="s">
        <v>104</v>
      </c>
      <c r="W32" s="38" t="s">
        <v>131</v>
      </c>
    </row>
    <row r="33" spans="2:23" s="17" customFormat="1" ht="15.75" x14ac:dyDescent="0.25">
      <c r="B33" s="30">
        <v>16</v>
      </c>
      <c r="C33" s="39">
        <v>45351</v>
      </c>
      <c r="D33" s="30" t="s">
        <v>51</v>
      </c>
      <c r="E33" s="30" t="s">
        <v>51</v>
      </c>
      <c r="F33" s="30" t="s">
        <v>51</v>
      </c>
      <c r="G33" s="30" t="s">
        <v>51</v>
      </c>
      <c r="H33" s="30" t="s">
        <v>51</v>
      </c>
      <c r="I33" s="30" t="s">
        <v>51</v>
      </c>
      <c r="J33" s="30" t="s">
        <v>51</v>
      </c>
      <c r="K33" s="30" t="s">
        <v>51</v>
      </c>
      <c r="L33" s="30" t="s">
        <v>51</v>
      </c>
      <c r="M33" s="30" t="s">
        <v>51</v>
      </c>
      <c r="N33" s="30" t="s">
        <v>51</v>
      </c>
      <c r="O33" s="30" t="s">
        <v>52</v>
      </c>
      <c r="P33" s="30" t="s">
        <v>51</v>
      </c>
      <c r="Q33" s="38" t="s">
        <v>93</v>
      </c>
      <c r="R33" s="37">
        <f t="shared" ref="R33:R34" si="6">U33/T33</f>
        <v>15.9</v>
      </c>
      <c r="S33" s="30" t="s">
        <v>94</v>
      </c>
      <c r="T33" s="41">
        <v>1</v>
      </c>
      <c r="U33" s="37">
        <v>15.9</v>
      </c>
      <c r="V33" s="40" t="s">
        <v>106</v>
      </c>
      <c r="W33" s="38" t="s">
        <v>132</v>
      </c>
    </row>
    <row r="34" spans="2:23" s="17" customFormat="1" ht="15.75" x14ac:dyDescent="0.25">
      <c r="B34" s="30">
        <v>17</v>
      </c>
      <c r="C34" s="39">
        <v>45351</v>
      </c>
      <c r="D34" s="30" t="s">
        <v>51</v>
      </c>
      <c r="E34" s="30" t="s">
        <v>51</v>
      </c>
      <c r="F34" s="30" t="s">
        <v>51</v>
      </c>
      <c r="G34" s="30" t="s">
        <v>51</v>
      </c>
      <c r="H34" s="30" t="s">
        <v>51</v>
      </c>
      <c r="I34" s="30" t="s">
        <v>51</v>
      </c>
      <c r="J34" s="30" t="s">
        <v>51</v>
      </c>
      <c r="K34" s="30" t="s">
        <v>51</v>
      </c>
      <c r="L34" s="30" t="s">
        <v>51</v>
      </c>
      <c r="M34" s="30" t="s">
        <v>51</v>
      </c>
      <c r="N34" s="30" t="s">
        <v>51</v>
      </c>
      <c r="O34" s="30" t="s">
        <v>52</v>
      </c>
      <c r="P34" s="30" t="s">
        <v>51</v>
      </c>
      <c r="Q34" s="38" t="s">
        <v>77</v>
      </c>
      <c r="R34" s="37">
        <f t="shared" si="6"/>
        <v>30.09</v>
      </c>
      <c r="S34" s="30" t="s">
        <v>53</v>
      </c>
      <c r="T34" s="41">
        <v>1</v>
      </c>
      <c r="U34" s="37">
        <v>30.09</v>
      </c>
      <c r="V34" s="38" t="s">
        <v>117</v>
      </c>
      <c r="W34" s="38" t="s">
        <v>133</v>
      </c>
    </row>
    <row r="35" spans="2:23" s="17" customFormat="1" ht="15.75" x14ac:dyDescent="0.25">
      <c r="B35" s="30">
        <v>18</v>
      </c>
      <c r="C35" s="39">
        <v>45351</v>
      </c>
      <c r="D35" s="30" t="s">
        <v>51</v>
      </c>
      <c r="E35" s="30" t="s">
        <v>51</v>
      </c>
      <c r="F35" s="30" t="s">
        <v>51</v>
      </c>
      <c r="G35" s="30" t="s">
        <v>51</v>
      </c>
      <c r="H35" s="30" t="s">
        <v>51</v>
      </c>
      <c r="I35" s="30" t="s">
        <v>51</v>
      </c>
      <c r="J35" s="30" t="s">
        <v>51</v>
      </c>
      <c r="K35" s="30" t="s">
        <v>51</v>
      </c>
      <c r="L35" s="30" t="s">
        <v>51</v>
      </c>
      <c r="M35" s="30" t="s">
        <v>51</v>
      </c>
      <c r="N35" s="30" t="s">
        <v>51</v>
      </c>
      <c r="O35" s="30" t="s">
        <v>52</v>
      </c>
      <c r="P35" s="30" t="s">
        <v>51</v>
      </c>
      <c r="Q35" s="38" t="s">
        <v>77</v>
      </c>
      <c r="R35" s="37">
        <f t="shared" si="0"/>
        <v>32.643999999999998</v>
      </c>
      <c r="S35" s="30" t="s">
        <v>53</v>
      </c>
      <c r="T35" s="41">
        <v>1</v>
      </c>
      <c r="U35" s="37">
        <v>32.643999999999998</v>
      </c>
      <c r="V35" s="38" t="s">
        <v>76</v>
      </c>
      <c r="W35" s="38" t="s">
        <v>134</v>
      </c>
    </row>
    <row r="36" spans="2:23" s="17" customFormat="1" ht="15.75" x14ac:dyDescent="0.25">
      <c r="B36" s="30">
        <v>19</v>
      </c>
      <c r="C36" s="39">
        <v>45351</v>
      </c>
      <c r="D36" s="30" t="s">
        <v>51</v>
      </c>
      <c r="E36" s="30" t="s">
        <v>51</v>
      </c>
      <c r="F36" s="30" t="s">
        <v>51</v>
      </c>
      <c r="G36" s="30" t="s">
        <v>51</v>
      </c>
      <c r="H36" s="30" t="s">
        <v>51</v>
      </c>
      <c r="I36" s="30" t="s">
        <v>51</v>
      </c>
      <c r="J36" s="30" t="s">
        <v>51</v>
      </c>
      <c r="K36" s="30" t="s">
        <v>51</v>
      </c>
      <c r="L36" s="30" t="s">
        <v>51</v>
      </c>
      <c r="M36" s="30" t="s">
        <v>51</v>
      </c>
      <c r="N36" s="30" t="s">
        <v>51</v>
      </c>
      <c r="O36" s="30" t="s">
        <v>52</v>
      </c>
      <c r="P36" s="30" t="s">
        <v>51</v>
      </c>
      <c r="Q36" s="38" t="s">
        <v>58</v>
      </c>
      <c r="R36" s="37">
        <f t="shared" si="0"/>
        <v>196.8</v>
      </c>
      <c r="S36" s="30" t="s">
        <v>53</v>
      </c>
      <c r="T36" s="41">
        <v>1</v>
      </c>
      <c r="U36" s="37">
        <v>196.8</v>
      </c>
      <c r="V36" s="38" t="s">
        <v>76</v>
      </c>
      <c r="W36" s="38" t="s">
        <v>135</v>
      </c>
    </row>
    <row r="37" spans="2:23" s="17" customFormat="1" ht="31.5" x14ac:dyDescent="0.25">
      <c r="B37" s="30">
        <v>20</v>
      </c>
      <c r="C37" s="39">
        <v>45351</v>
      </c>
      <c r="D37" s="30" t="s">
        <v>51</v>
      </c>
      <c r="E37" s="30" t="s">
        <v>51</v>
      </c>
      <c r="F37" s="30" t="s">
        <v>51</v>
      </c>
      <c r="G37" s="30" t="s">
        <v>51</v>
      </c>
      <c r="H37" s="30" t="s">
        <v>51</v>
      </c>
      <c r="I37" s="30" t="s">
        <v>51</v>
      </c>
      <c r="J37" s="30" t="s">
        <v>51</v>
      </c>
      <c r="K37" s="30" t="s">
        <v>51</v>
      </c>
      <c r="L37" s="30" t="s">
        <v>51</v>
      </c>
      <c r="M37" s="30" t="s">
        <v>51</v>
      </c>
      <c r="N37" s="30" t="s">
        <v>51</v>
      </c>
      <c r="O37" s="30" t="s">
        <v>52</v>
      </c>
      <c r="P37" s="30" t="s">
        <v>51</v>
      </c>
      <c r="Q37" s="40" t="s">
        <v>63</v>
      </c>
      <c r="R37" s="37">
        <f t="shared" si="0"/>
        <v>17.53</v>
      </c>
      <c r="S37" s="30" t="s">
        <v>50</v>
      </c>
      <c r="T37" s="41">
        <v>1</v>
      </c>
      <c r="U37" s="37">
        <v>17.53</v>
      </c>
      <c r="V37" s="33" t="s">
        <v>82</v>
      </c>
      <c r="W37" s="43" t="s">
        <v>136</v>
      </c>
    </row>
    <row r="38" spans="2:23" s="17" customFormat="1" ht="31.5" x14ac:dyDescent="0.25">
      <c r="B38" s="30">
        <v>21</v>
      </c>
      <c r="C38" s="39">
        <v>45351</v>
      </c>
      <c r="D38" s="30" t="s">
        <v>51</v>
      </c>
      <c r="E38" s="30" t="s">
        <v>51</v>
      </c>
      <c r="F38" s="30" t="s">
        <v>51</v>
      </c>
      <c r="G38" s="30" t="s">
        <v>51</v>
      </c>
      <c r="H38" s="30" t="s">
        <v>51</v>
      </c>
      <c r="I38" s="30" t="s">
        <v>51</v>
      </c>
      <c r="J38" s="30" t="s">
        <v>51</v>
      </c>
      <c r="K38" s="30" t="s">
        <v>51</v>
      </c>
      <c r="L38" s="30" t="s">
        <v>51</v>
      </c>
      <c r="M38" s="30" t="s">
        <v>51</v>
      </c>
      <c r="N38" s="30" t="s">
        <v>51</v>
      </c>
      <c r="O38" s="30" t="s">
        <v>52</v>
      </c>
      <c r="P38" s="30" t="s">
        <v>51</v>
      </c>
      <c r="Q38" s="40" t="s">
        <v>81</v>
      </c>
      <c r="R38" s="37">
        <f t="shared" si="0"/>
        <v>150.572</v>
      </c>
      <c r="S38" s="30" t="s">
        <v>53</v>
      </c>
      <c r="T38" s="41">
        <v>1</v>
      </c>
      <c r="U38" s="37">
        <f>32.32+102.892+15.36</f>
        <v>150.572</v>
      </c>
      <c r="V38" s="38" t="s">
        <v>59</v>
      </c>
      <c r="W38" s="40" t="s">
        <v>137</v>
      </c>
    </row>
    <row r="39" spans="2:23" s="17" customFormat="1" ht="31.5" x14ac:dyDescent="0.25">
      <c r="B39" s="30">
        <v>22</v>
      </c>
      <c r="C39" s="39">
        <v>45351</v>
      </c>
      <c r="D39" s="30" t="s">
        <v>51</v>
      </c>
      <c r="E39" s="30" t="s">
        <v>51</v>
      </c>
      <c r="F39" s="30" t="s">
        <v>51</v>
      </c>
      <c r="G39" s="30" t="s">
        <v>51</v>
      </c>
      <c r="H39" s="30" t="s">
        <v>51</v>
      </c>
      <c r="I39" s="30" t="s">
        <v>51</v>
      </c>
      <c r="J39" s="30" t="s">
        <v>51</v>
      </c>
      <c r="K39" s="30" t="s">
        <v>51</v>
      </c>
      <c r="L39" s="30" t="s">
        <v>51</v>
      </c>
      <c r="M39" s="30" t="s">
        <v>51</v>
      </c>
      <c r="N39" s="30" t="s">
        <v>51</v>
      </c>
      <c r="O39" s="30" t="s">
        <v>52</v>
      </c>
      <c r="P39" s="30" t="s">
        <v>51</v>
      </c>
      <c r="Q39" s="40" t="s">
        <v>63</v>
      </c>
      <c r="R39" s="37">
        <f t="shared" si="0"/>
        <v>5</v>
      </c>
      <c r="S39" s="30" t="s">
        <v>53</v>
      </c>
      <c r="T39" s="41">
        <v>3</v>
      </c>
      <c r="U39" s="37">
        <v>15</v>
      </c>
      <c r="V39" s="38" t="s">
        <v>95</v>
      </c>
      <c r="W39" s="38" t="s">
        <v>138</v>
      </c>
    </row>
    <row r="40" spans="2:23" s="17" customFormat="1" ht="31.5" x14ac:dyDescent="0.25">
      <c r="B40" s="30">
        <v>23</v>
      </c>
      <c r="C40" s="39">
        <v>45351</v>
      </c>
      <c r="D40" s="30" t="s">
        <v>51</v>
      </c>
      <c r="E40" s="30" t="s">
        <v>51</v>
      </c>
      <c r="F40" s="30" t="s">
        <v>51</v>
      </c>
      <c r="G40" s="30" t="s">
        <v>51</v>
      </c>
      <c r="H40" s="30" t="s">
        <v>51</v>
      </c>
      <c r="I40" s="30" t="s">
        <v>51</v>
      </c>
      <c r="J40" s="30" t="s">
        <v>51</v>
      </c>
      <c r="K40" s="30" t="s">
        <v>51</v>
      </c>
      <c r="L40" s="30" t="s">
        <v>51</v>
      </c>
      <c r="M40" s="30" t="s">
        <v>51</v>
      </c>
      <c r="N40" s="30" t="s">
        <v>51</v>
      </c>
      <c r="O40" s="30" t="s">
        <v>52</v>
      </c>
      <c r="P40" s="30" t="s">
        <v>51</v>
      </c>
      <c r="Q40" s="40" t="s">
        <v>63</v>
      </c>
      <c r="R40" s="37">
        <f t="shared" si="0"/>
        <v>35.252000000000002</v>
      </c>
      <c r="S40" s="30" t="s">
        <v>53</v>
      </c>
      <c r="T40" s="41">
        <v>1</v>
      </c>
      <c r="U40" s="37">
        <v>35.252000000000002</v>
      </c>
      <c r="V40" s="38" t="s">
        <v>67</v>
      </c>
      <c r="W40" s="38" t="s">
        <v>150</v>
      </c>
    </row>
    <row r="41" spans="2:23" s="17" customFormat="1" ht="23.25" customHeight="1" x14ac:dyDescent="0.25">
      <c r="B41" s="30">
        <v>24</v>
      </c>
      <c r="C41" s="39">
        <v>45351</v>
      </c>
      <c r="D41" s="30" t="s">
        <v>51</v>
      </c>
      <c r="E41" s="30" t="s">
        <v>51</v>
      </c>
      <c r="F41" s="30" t="s">
        <v>51</v>
      </c>
      <c r="G41" s="30" t="s">
        <v>51</v>
      </c>
      <c r="H41" s="30" t="s">
        <v>51</v>
      </c>
      <c r="I41" s="30" t="s">
        <v>51</v>
      </c>
      <c r="J41" s="30" t="s">
        <v>51</v>
      </c>
      <c r="K41" s="30" t="s">
        <v>51</v>
      </c>
      <c r="L41" s="30" t="s">
        <v>51</v>
      </c>
      <c r="M41" s="30" t="s">
        <v>51</v>
      </c>
      <c r="N41" s="30" t="s">
        <v>51</v>
      </c>
      <c r="O41" s="30" t="s">
        <v>52</v>
      </c>
      <c r="P41" s="30" t="s">
        <v>51</v>
      </c>
      <c r="Q41" s="38" t="s">
        <v>110</v>
      </c>
      <c r="R41" s="37">
        <f t="shared" ref="R41" si="7">U41/T41</f>
        <v>32.582000000000001</v>
      </c>
      <c r="S41" s="30" t="s">
        <v>50</v>
      </c>
      <c r="T41" s="41">
        <v>2</v>
      </c>
      <c r="U41" s="37">
        <v>65.164000000000001</v>
      </c>
      <c r="V41" s="38" t="s">
        <v>109</v>
      </c>
      <c r="W41" s="40" t="s">
        <v>139</v>
      </c>
    </row>
    <row r="42" spans="2:23" s="17" customFormat="1" ht="31.5" x14ac:dyDescent="0.25">
      <c r="B42" s="30">
        <v>25</v>
      </c>
      <c r="C42" s="39">
        <v>45351</v>
      </c>
      <c r="D42" s="30" t="s">
        <v>51</v>
      </c>
      <c r="E42" s="30" t="s">
        <v>51</v>
      </c>
      <c r="F42" s="30" t="s">
        <v>51</v>
      </c>
      <c r="G42" s="30" t="s">
        <v>51</v>
      </c>
      <c r="H42" s="30" t="s">
        <v>51</v>
      </c>
      <c r="I42" s="30" t="s">
        <v>51</v>
      </c>
      <c r="J42" s="30" t="s">
        <v>51</v>
      </c>
      <c r="K42" s="30" t="s">
        <v>51</v>
      </c>
      <c r="L42" s="30" t="s">
        <v>51</v>
      </c>
      <c r="M42" s="30" t="s">
        <v>51</v>
      </c>
      <c r="N42" s="30" t="s">
        <v>51</v>
      </c>
      <c r="O42" s="30" t="s">
        <v>52</v>
      </c>
      <c r="P42" s="30" t="s">
        <v>51</v>
      </c>
      <c r="Q42" s="38" t="s">
        <v>85</v>
      </c>
      <c r="R42" s="37">
        <f t="shared" si="0"/>
        <v>0.93174999999999997</v>
      </c>
      <c r="S42" s="30" t="s">
        <v>50</v>
      </c>
      <c r="T42" s="41">
        <v>8</v>
      </c>
      <c r="U42" s="37">
        <v>7.4539999999999997</v>
      </c>
      <c r="V42" s="38" t="s">
        <v>86</v>
      </c>
      <c r="W42" s="40" t="s">
        <v>140</v>
      </c>
    </row>
    <row r="43" spans="2:23" s="17" customFormat="1" ht="31.5" x14ac:dyDescent="0.25">
      <c r="B43" s="30">
        <v>26</v>
      </c>
      <c r="C43" s="39">
        <v>45351</v>
      </c>
      <c r="D43" s="30" t="s">
        <v>51</v>
      </c>
      <c r="E43" s="30" t="s">
        <v>51</v>
      </c>
      <c r="F43" s="30" t="s">
        <v>51</v>
      </c>
      <c r="G43" s="30" t="s">
        <v>51</v>
      </c>
      <c r="H43" s="30" t="s">
        <v>51</v>
      </c>
      <c r="I43" s="30" t="s">
        <v>51</v>
      </c>
      <c r="J43" s="30" t="s">
        <v>51</v>
      </c>
      <c r="K43" s="30" t="s">
        <v>51</v>
      </c>
      <c r="L43" s="30" t="s">
        <v>51</v>
      </c>
      <c r="M43" s="30" t="s">
        <v>51</v>
      </c>
      <c r="N43" s="30" t="s">
        <v>51</v>
      </c>
      <c r="O43" s="30" t="s">
        <v>52</v>
      </c>
      <c r="P43" s="30" t="s">
        <v>51</v>
      </c>
      <c r="Q43" s="38" t="s">
        <v>61</v>
      </c>
      <c r="R43" s="37">
        <f t="shared" ref="R43:R44" si="8">U43/T43</f>
        <v>30.536000000000001</v>
      </c>
      <c r="S43" s="30" t="s">
        <v>53</v>
      </c>
      <c r="T43" s="41">
        <v>1</v>
      </c>
      <c r="U43" s="37">
        <v>30.536000000000001</v>
      </c>
      <c r="V43" s="38" t="s">
        <v>60</v>
      </c>
      <c r="W43" s="40" t="s">
        <v>141</v>
      </c>
    </row>
    <row r="44" spans="2:23" s="18" customFormat="1" ht="33" customHeight="1" x14ac:dyDescent="0.25">
      <c r="B44" s="30">
        <v>27</v>
      </c>
      <c r="C44" s="39">
        <v>45351</v>
      </c>
      <c r="D44" s="30" t="s">
        <v>51</v>
      </c>
      <c r="E44" s="30" t="s">
        <v>51</v>
      </c>
      <c r="F44" s="30" t="s">
        <v>51</v>
      </c>
      <c r="G44" s="30" t="s">
        <v>51</v>
      </c>
      <c r="H44" s="30" t="s">
        <v>51</v>
      </c>
      <c r="I44" s="30" t="s">
        <v>51</v>
      </c>
      <c r="J44" s="30" t="s">
        <v>51</v>
      </c>
      <c r="K44" s="30" t="s">
        <v>51</v>
      </c>
      <c r="L44" s="30" t="s">
        <v>51</v>
      </c>
      <c r="M44" s="30" t="s">
        <v>51</v>
      </c>
      <c r="N44" s="30" t="s">
        <v>51</v>
      </c>
      <c r="O44" s="30" t="s">
        <v>52</v>
      </c>
      <c r="P44" s="30" t="s">
        <v>51</v>
      </c>
      <c r="Q44" s="33" t="s">
        <v>57</v>
      </c>
      <c r="R44" s="37">
        <f t="shared" si="8"/>
        <v>20.87</v>
      </c>
      <c r="S44" s="30" t="s">
        <v>53</v>
      </c>
      <c r="T44" s="41">
        <v>1</v>
      </c>
      <c r="U44" s="37">
        <v>20.87</v>
      </c>
      <c r="V44" s="42" t="s">
        <v>62</v>
      </c>
      <c r="W44" s="38" t="s">
        <v>142</v>
      </c>
    </row>
    <row r="45" spans="2:23" s="18" customFormat="1" x14ac:dyDescent="0.25"/>
    <row r="46" spans="2:23" s="18" customFormat="1" x14ac:dyDescent="0.25">
      <c r="B46" s="18" t="str">
        <f>'(1) Приобретение электроэнергии'!B21</f>
        <v>* Информация представлена при наличии документов по состоянию на 10.04.2024</v>
      </c>
    </row>
    <row r="47" spans="2:23" s="18" customFormat="1" x14ac:dyDescent="0.25"/>
    <row r="48" spans="2:23" s="18" customFormat="1" x14ac:dyDescent="0.25">
      <c r="T48" s="26"/>
      <c r="U48" s="26"/>
    </row>
    <row r="49" s="18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2" zoomScaleNormal="82" workbookViewId="0">
      <selection activeCell="H33" sqref="H33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47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78.75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6" customFormat="1" ht="32.25" customHeight="1" x14ac:dyDescent="0.25">
      <c r="B18" s="30">
        <v>1</v>
      </c>
      <c r="C18" s="39">
        <v>45351</v>
      </c>
      <c r="D18" s="30" t="s">
        <v>51</v>
      </c>
      <c r="E18" s="30" t="s">
        <v>51</v>
      </c>
      <c r="F18" s="30" t="s">
        <v>51</v>
      </c>
      <c r="G18" s="30" t="s">
        <v>51</v>
      </c>
      <c r="H18" s="30" t="s">
        <v>51</v>
      </c>
      <c r="I18" s="30" t="s">
        <v>51</v>
      </c>
      <c r="J18" s="30" t="s">
        <v>51</v>
      </c>
      <c r="K18" s="30" t="s">
        <v>51</v>
      </c>
      <c r="L18" s="30" t="s">
        <v>51</v>
      </c>
      <c r="M18" s="30" t="s">
        <v>51</v>
      </c>
      <c r="N18" s="30" t="s">
        <v>51</v>
      </c>
      <c r="O18" s="30" t="s">
        <v>52</v>
      </c>
      <c r="P18" s="30" t="s">
        <v>51</v>
      </c>
      <c r="Q18" s="41" t="s">
        <v>64</v>
      </c>
      <c r="R18" s="37">
        <f>U18/T18</f>
        <v>4.5599524658348184E-2</v>
      </c>
      <c r="S18" s="41" t="s">
        <v>65</v>
      </c>
      <c r="T18" s="45">
        <v>3374.6426675857319</v>
      </c>
      <c r="U18" s="45">
        <v>153.88210153368948</v>
      </c>
      <c r="V18" s="35" t="s">
        <v>66</v>
      </c>
      <c r="W18" s="41" t="s">
        <v>151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10.04.2024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48"/>
      <c r="U32" s="48"/>
    </row>
    <row r="33" spans="20:21" x14ac:dyDescent="0.25">
      <c r="T33" s="49"/>
      <c r="U33" s="49"/>
    </row>
    <row r="34" spans="20:21" x14ac:dyDescent="0.25">
      <c r="T34" s="22"/>
      <c r="U34" s="22"/>
    </row>
    <row r="35" spans="20:21" x14ac:dyDescent="0.25">
      <c r="T35" s="22"/>
      <c r="U35" s="22"/>
    </row>
    <row r="36" spans="20:21" x14ac:dyDescent="0.25">
      <c r="T36" s="22"/>
      <c r="U36" s="2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5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L24" sqref="L24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37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63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0">
        <v>1</v>
      </c>
      <c r="C18" s="31">
        <v>45351</v>
      </c>
      <c r="D18" s="30" t="s">
        <v>51</v>
      </c>
      <c r="E18" s="30" t="s">
        <v>51</v>
      </c>
      <c r="F18" s="30" t="s">
        <v>51</v>
      </c>
      <c r="G18" s="30" t="s">
        <v>51</v>
      </c>
      <c r="H18" s="30" t="s">
        <v>51</v>
      </c>
      <c r="I18" s="30" t="s">
        <v>51</v>
      </c>
      <c r="J18" s="30" t="s">
        <v>51</v>
      </c>
      <c r="K18" s="30" t="s">
        <v>51</v>
      </c>
      <c r="L18" s="30" t="s">
        <v>51</v>
      </c>
      <c r="M18" s="30" t="s">
        <v>51</v>
      </c>
      <c r="N18" s="30" t="s">
        <v>51</v>
      </c>
      <c r="O18" s="30" t="s">
        <v>52</v>
      </c>
      <c r="P18" s="30" t="s">
        <v>51</v>
      </c>
      <c r="Q18" s="30" t="s">
        <v>49</v>
      </c>
      <c r="R18" s="32">
        <f>U18/T18</f>
        <v>23.56</v>
      </c>
      <c r="S18" s="30" t="s">
        <v>50</v>
      </c>
      <c r="T18" s="34">
        <v>1</v>
      </c>
      <c r="U18" s="44">
        <v>23.56</v>
      </c>
      <c r="V18" s="35" t="s">
        <v>105</v>
      </c>
      <c r="W18" s="33" t="s">
        <v>118</v>
      </c>
    </row>
    <row r="19" spans="2:23" s="17" customFormat="1" ht="32.25" customHeight="1" x14ac:dyDescent="0.25">
      <c r="B19" s="30">
        <v>2</v>
      </c>
      <c r="C19" s="31">
        <v>45351</v>
      </c>
      <c r="D19" s="30" t="s">
        <v>51</v>
      </c>
      <c r="E19" s="30" t="s">
        <v>51</v>
      </c>
      <c r="F19" s="30" t="s">
        <v>51</v>
      </c>
      <c r="G19" s="30" t="s">
        <v>51</v>
      </c>
      <c r="H19" s="30" t="s">
        <v>51</v>
      </c>
      <c r="I19" s="30" t="s">
        <v>51</v>
      </c>
      <c r="J19" s="30" t="s">
        <v>51</v>
      </c>
      <c r="K19" s="30" t="s">
        <v>51</v>
      </c>
      <c r="L19" s="30" t="s">
        <v>51</v>
      </c>
      <c r="M19" s="30" t="s">
        <v>51</v>
      </c>
      <c r="N19" s="30" t="s">
        <v>51</v>
      </c>
      <c r="O19" s="30" t="s">
        <v>52</v>
      </c>
      <c r="P19" s="30" t="s">
        <v>51</v>
      </c>
      <c r="Q19" s="30" t="s">
        <v>49</v>
      </c>
      <c r="R19" s="32">
        <f t="shared" ref="R19" si="0">U19/T19</f>
        <v>3.7181045454545454</v>
      </c>
      <c r="S19" s="30" t="s">
        <v>50</v>
      </c>
      <c r="T19" s="34">
        <v>11</v>
      </c>
      <c r="U19" s="44">
        <v>40.899149999999999</v>
      </c>
      <c r="V19" s="35" t="s">
        <v>75</v>
      </c>
      <c r="W19" s="33" t="s">
        <v>147</v>
      </c>
    </row>
    <row r="20" spans="2:23" s="17" customFormat="1" ht="32.25" customHeight="1" x14ac:dyDescent="0.25">
      <c r="B20" s="30">
        <v>3</v>
      </c>
      <c r="C20" s="31">
        <v>45351</v>
      </c>
      <c r="D20" s="30" t="s">
        <v>51</v>
      </c>
      <c r="E20" s="30" t="s">
        <v>51</v>
      </c>
      <c r="F20" s="30" t="s">
        <v>51</v>
      </c>
      <c r="G20" s="30" t="s">
        <v>51</v>
      </c>
      <c r="H20" s="30" t="s">
        <v>51</v>
      </c>
      <c r="I20" s="30" t="s">
        <v>51</v>
      </c>
      <c r="J20" s="30" t="s">
        <v>51</v>
      </c>
      <c r="K20" s="30" t="s">
        <v>51</v>
      </c>
      <c r="L20" s="30" t="s">
        <v>51</v>
      </c>
      <c r="M20" s="30" t="s">
        <v>51</v>
      </c>
      <c r="N20" s="30" t="s">
        <v>51</v>
      </c>
      <c r="O20" s="30" t="s">
        <v>52</v>
      </c>
      <c r="P20" s="30" t="s">
        <v>51</v>
      </c>
      <c r="Q20" s="30" t="s">
        <v>49</v>
      </c>
      <c r="R20" s="32">
        <f t="shared" ref="R20" si="1">U20/T20</f>
        <v>22.3825</v>
      </c>
      <c r="S20" s="30" t="s">
        <v>50</v>
      </c>
      <c r="T20" s="34">
        <v>4</v>
      </c>
      <c r="U20" s="44">
        <v>89.53</v>
      </c>
      <c r="V20" s="35" t="s">
        <v>111</v>
      </c>
      <c r="W20" s="33" t="s">
        <v>119</v>
      </c>
    </row>
    <row r="21" spans="2:23" s="17" customFormat="1" ht="32.25" customHeight="1" x14ac:dyDescent="0.25">
      <c r="B21" s="30">
        <v>4</v>
      </c>
      <c r="C21" s="31">
        <v>45351</v>
      </c>
      <c r="D21" s="30" t="s">
        <v>51</v>
      </c>
      <c r="E21" s="30" t="s">
        <v>51</v>
      </c>
      <c r="F21" s="30" t="s">
        <v>51</v>
      </c>
      <c r="G21" s="30" t="s">
        <v>51</v>
      </c>
      <c r="H21" s="30" t="s">
        <v>51</v>
      </c>
      <c r="I21" s="30" t="s">
        <v>51</v>
      </c>
      <c r="J21" s="30" t="s">
        <v>51</v>
      </c>
      <c r="K21" s="30" t="s">
        <v>51</v>
      </c>
      <c r="L21" s="30" t="s">
        <v>51</v>
      </c>
      <c r="M21" s="30" t="s">
        <v>51</v>
      </c>
      <c r="N21" s="30" t="s">
        <v>51</v>
      </c>
      <c r="O21" s="30" t="s">
        <v>52</v>
      </c>
      <c r="P21" s="30" t="s">
        <v>51</v>
      </c>
      <c r="Q21" s="30" t="s">
        <v>49</v>
      </c>
      <c r="R21" s="32">
        <f t="shared" ref="R21" si="2">U21/T21</f>
        <v>1.4566666666666668</v>
      </c>
      <c r="S21" s="30" t="s">
        <v>50</v>
      </c>
      <c r="T21" s="34">
        <v>3</v>
      </c>
      <c r="U21" s="44">
        <v>4.37</v>
      </c>
      <c r="V21" s="35" t="s">
        <v>83</v>
      </c>
      <c r="W21" s="33" t="s">
        <v>120</v>
      </c>
    </row>
    <row r="22" spans="2:23" s="17" customFormat="1" ht="32.25" customHeight="1" x14ac:dyDescent="0.25">
      <c r="B22" s="30">
        <v>5</v>
      </c>
      <c r="C22" s="31">
        <v>45351</v>
      </c>
      <c r="D22" s="30" t="s">
        <v>51</v>
      </c>
      <c r="E22" s="30" t="s">
        <v>51</v>
      </c>
      <c r="F22" s="30" t="s">
        <v>51</v>
      </c>
      <c r="G22" s="30" t="s">
        <v>51</v>
      </c>
      <c r="H22" s="30" t="s">
        <v>51</v>
      </c>
      <c r="I22" s="30" t="s">
        <v>51</v>
      </c>
      <c r="J22" s="30" t="s">
        <v>51</v>
      </c>
      <c r="K22" s="30" t="s">
        <v>51</v>
      </c>
      <c r="L22" s="30" t="s">
        <v>51</v>
      </c>
      <c r="M22" s="30" t="s">
        <v>51</v>
      </c>
      <c r="N22" s="30" t="s">
        <v>51</v>
      </c>
      <c r="O22" s="30" t="s">
        <v>52</v>
      </c>
      <c r="P22" s="30" t="s">
        <v>51</v>
      </c>
      <c r="Q22" s="30" t="s">
        <v>49</v>
      </c>
      <c r="R22" s="32">
        <f>U22/T22</f>
        <v>11.168600000000001</v>
      </c>
      <c r="S22" s="30" t="s">
        <v>50</v>
      </c>
      <c r="T22" s="34">
        <v>5</v>
      </c>
      <c r="U22" s="44">
        <v>55.843000000000004</v>
      </c>
      <c r="V22" s="35" t="s">
        <v>90</v>
      </c>
      <c r="W22" s="33" t="s">
        <v>121</v>
      </c>
    </row>
    <row r="23" spans="2:23" s="17" customFormat="1" ht="47.25" customHeight="1" x14ac:dyDescent="0.25">
      <c r="B23" s="30">
        <v>6</v>
      </c>
      <c r="C23" s="31">
        <v>45351</v>
      </c>
      <c r="D23" s="30" t="s">
        <v>51</v>
      </c>
      <c r="E23" s="30" t="s">
        <v>51</v>
      </c>
      <c r="F23" s="30" t="s">
        <v>51</v>
      </c>
      <c r="G23" s="30" t="s">
        <v>51</v>
      </c>
      <c r="H23" s="30" t="s">
        <v>51</v>
      </c>
      <c r="I23" s="30" t="s">
        <v>51</v>
      </c>
      <c r="J23" s="30" t="s">
        <v>51</v>
      </c>
      <c r="K23" s="30" t="s">
        <v>51</v>
      </c>
      <c r="L23" s="30" t="s">
        <v>51</v>
      </c>
      <c r="M23" s="30" t="s">
        <v>51</v>
      </c>
      <c r="N23" s="30" t="s">
        <v>51</v>
      </c>
      <c r="O23" s="30" t="s">
        <v>52</v>
      </c>
      <c r="P23" s="30" t="s">
        <v>51</v>
      </c>
      <c r="Q23" s="30" t="s">
        <v>78</v>
      </c>
      <c r="R23" s="32">
        <f t="shared" ref="R23" si="3">U23/T23</f>
        <v>5.126280012087248</v>
      </c>
      <c r="S23" s="30" t="s">
        <v>79</v>
      </c>
      <c r="T23" s="32">
        <v>72.804000000000002</v>
      </c>
      <c r="U23" s="44">
        <v>373.21368999999999</v>
      </c>
      <c r="V23" s="33" t="s">
        <v>80</v>
      </c>
      <c r="W23" s="35" t="s">
        <v>122</v>
      </c>
    </row>
    <row r="24" spans="2:23" s="19" customFormat="1" ht="36.75" customHeight="1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2:23" x14ac:dyDescent="0.25">
      <c r="B25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I34" sqref="I34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38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78.75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30" t="s">
        <v>51</v>
      </c>
      <c r="C18" s="30" t="s">
        <v>51</v>
      </c>
      <c r="D18" s="30" t="s">
        <v>51</v>
      </c>
      <c r="E18" s="30" t="s">
        <v>51</v>
      </c>
      <c r="F18" s="30" t="s">
        <v>51</v>
      </c>
      <c r="G18" s="30" t="s">
        <v>51</v>
      </c>
      <c r="H18" s="30" t="s">
        <v>51</v>
      </c>
      <c r="I18" s="30" t="s">
        <v>51</v>
      </c>
      <c r="J18" s="30" t="s">
        <v>51</v>
      </c>
      <c r="K18" s="30" t="s">
        <v>51</v>
      </c>
      <c r="L18" s="30" t="s">
        <v>51</v>
      </c>
      <c r="M18" s="30" t="s">
        <v>51</v>
      </c>
      <c r="N18" s="30" t="s">
        <v>51</v>
      </c>
      <c r="O18" s="30" t="s">
        <v>51</v>
      </c>
      <c r="P18" s="30" t="s">
        <v>51</v>
      </c>
      <c r="Q18" s="30" t="s">
        <v>51</v>
      </c>
      <c r="R18" s="30" t="s">
        <v>51</v>
      </c>
      <c r="S18" s="30" t="s">
        <v>51</v>
      </c>
      <c r="T18" s="30" t="s">
        <v>51</v>
      </c>
      <c r="U18" s="30" t="s">
        <v>51</v>
      </c>
      <c r="V18" s="30" t="s">
        <v>51</v>
      </c>
      <c r="W18" s="30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M37" sqref="M37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39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63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0" t="s">
        <v>51</v>
      </c>
      <c r="C18" s="30" t="s">
        <v>51</v>
      </c>
      <c r="D18" s="30" t="s">
        <v>51</v>
      </c>
      <c r="E18" s="30" t="s">
        <v>51</v>
      </c>
      <c r="F18" s="30" t="s">
        <v>51</v>
      </c>
      <c r="G18" s="30" t="s">
        <v>51</v>
      </c>
      <c r="H18" s="30" t="s">
        <v>51</v>
      </c>
      <c r="I18" s="30" t="s">
        <v>51</v>
      </c>
      <c r="J18" s="30" t="s">
        <v>51</v>
      </c>
      <c r="K18" s="30" t="s">
        <v>51</v>
      </c>
      <c r="L18" s="30" t="s">
        <v>51</v>
      </c>
      <c r="M18" s="30" t="s">
        <v>51</v>
      </c>
      <c r="N18" s="30" t="s">
        <v>51</v>
      </c>
      <c r="O18" s="30" t="s">
        <v>51</v>
      </c>
      <c r="P18" s="30" t="s">
        <v>51</v>
      </c>
      <c r="Q18" s="30" t="s">
        <v>51</v>
      </c>
      <c r="R18" s="30" t="s">
        <v>51</v>
      </c>
      <c r="S18" s="30" t="s">
        <v>51</v>
      </c>
      <c r="T18" s="30" t="s">
        <v>51</v>
      </c>
      <c r="U18" s="30" t="s">
        <v>51</v>
      </c>
      <c r="V18" s="30" t="s">
        <v>51</v>
      </c>
      <c r="W18" s="30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40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78.75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P35" sqref="P35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43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78.75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O33" sqref="O33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42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78.75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44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78.75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112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45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2024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3" t="s">
        <v>3</v>
      </c>
      <c r="C12" s="53" t="s">
        <v>4</v>
      </c>
      <c r="D12" s="53" t="s">
        <v>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6</v>
      </c>
      <c r="R12" s="53" t="s">
        <v>7</v>
      </c>
      <c r="S12" s="53" t="s">
        <v>8</v>
      </c>
      <c r="T12" s="53" t="s">
        <v>9</v>
      </c>
      <c r="U12" s="53" t="s">
        <v>10</v>
      </c>
      <c r="V12" s="53" t="s">
        <v>11</v>
      </c>
      <c r="W12" s="53" t="s">
        <v>12</v>
      </c>
    </row>
    <row r="13" spans="2:23" s="7" customFormat="1" ht="15.75" x14ac:dyDescent="0.25">
      <c r="B13" s="53"/>
      <c r="C13" s="53"/>
      <c r="D13" s="53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 t="s">
        <v>14</v>
      </c>
      <c r="P13" s="53"/>
      <c r="Q13" s="53"/>
      <c r="R13" s="53"/>
      <c r="S13" s="53"/>
      <c r="T13" s="53"/>
      <c r="U13" s="53"/>
      <c r="V13" s="53"/>
      <c r="W13" s="53"/>
    </row>
    <row r="14" spans="2:23" s="7" customFormat="1" ht="15.75" x14ac:dyDescent="0.25">
      <c r="B14" s="53"/>
      <c r="C14" s="53"/>
      <c r="D14" s="53" t="s">
        <v>15</v>
      </c>
      <c r="E14" s="53"/>
      <c r="F14" s="53"/>
      <c r="G14" s="53"/>
      <c r="H14" s="53"/>
      <c r="I14" s="53"/>
      <c r="J14" s="53"/>
      <c r="K14" s="53"/>
      <c r="L14" s="53"/>
      <c r="M14" s="53"/>
      <c r="N14" s="53" t="s">
        <v>16</v>
      </c>
      <c r="O14" s="53"/>
      <c r="P14" s="53"/>
      <c r="Q14" s="53"/>
      <c r="R14" s="53"/>
      <c r="S14" s="53"/>
      <c r="T14" s="53"/>
      <c r="U14" s="53"/>
      <c r="V14" s="53"/>
      <c r="W14" s="53"/>
    </row>
    <row r="15" spans="2:23" s="7" customFormat="1" ht="31.5" customHeight="1" x14ac:dyDescent="0.25">
      <c r="B15" s="53"/>
      <c r="C15" s="53"/>
      <c r="D15" s="53" t="s">
        <v>17</v>
      </c>
      <c r="E15" s="53"/>
      <c r="F15" s="53"/>
      <c r="G15" s="53" t="s">
        <v>18</v>
      </c>
      <c r="H15" s="53"/>
      <c r="I15" s="53"/>
      <c r="J15" s="53" t="s">
        <v>19</v>
      </c>
      <c r="K15" s="53"/>
      <c r="L15" s="53" t="s">
        <v>20</v>
      </c>
      <c r="M15" s="53"/>
      <c r="N15" s="53"/>
      <c r="O15" s="53" t="s">
        <v>21</v>
      </c>
      <c r="P15" s="53" t="s">
        <v>22</v>
      </c>
      <c r="Q15" s="53"/>
      <c r="R15" s="53"/>
      <c r="S15" s="53"/>
      <c r="T15" s="53"/>
      <c r="U15" s="53"/>
      <c r="V15" s="53"/>
      <c r="W15" s="53"/>
    </row>
    <row r="16" spans="2:23" s="7" customFormat="1" ht="78.75" x14ac:dyDescent="0.25">
      <c r="B16" s="53"/>
      <c r="C16" s="53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10.04.2024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2024-04-09T13:20:14Z</dcterms:modified>
</cp:coreProperties>
</file>