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B4DBCCB0-4FB2-4F07-A832-44F13BA5853F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19" i="4" l="1"/>
  <c r="R21" i="4"/>
  <c r="R22" i="4"/>
  <c r="R23" i="4"/>
  <c r="R20" i="4"/>
  <c r="R19" i="12"/>
  <c r="R20" i="12" l="1"/>
  <c r="B22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5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<sst xmlns="http://schemas.openxmlformats.org/spreadsheetml/2006/main" count="783" uniqueCount="87">
  <si>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</si>
  <si>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</si>
  <si>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</si>
  <si>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</si>
  <si>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</si>
  <si>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</si>
  <si>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</si>
  <si>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</si>
  <si>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</si>
  <si>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</si>
  <si>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</si>
  <si>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</si>
  <si>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</si>
  <si>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</si>
  <si>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</si>
  <si>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</si>
  <si>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</si>
  <si>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</si>
  <si>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</si>
  <si>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</si>
  <si>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</si>
  <si>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</si>
  <si>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</si>
  <si>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</si>
  <si>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</si>
  <si>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</si>
  <si>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</si>
  <si>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</si>
  <si>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</si>
  <si>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</si>
  <si>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</si>
  <si>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</si>
  <si>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</si>
  <si>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</si>
  <si>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</si>
  <si>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</si>
  <si>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</si>
  <si>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</si>
  <si>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</si>
  <si>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</si>
  <si>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</si>
  <si>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</si>
  <si>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</si>
  <si>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</si>
  <si>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</si>
  <si>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</si>
  <si>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</si>
  <si>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</si>
  <si>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</si>
  <si>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</si>
  <si>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</si>
  <si>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</si>
  <si>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</si>
  <si>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</si>
  <si>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</si>
  <si>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</si>
  <si>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</si>
  <si>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</si>
  <si>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</si>
  <si>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</si>
  <si>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</si>
  <si>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</si>
  <si>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</si>
  <si>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</si>
  <si>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</si>
  <si>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</si>
  <si>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</si>
  <si>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</si>
  <si>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</si>
  <si>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</si>
  <si>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</si>
  <si>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</si>
  <si>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</si>
  <si>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Доркомплект ООО</t>
  </si>
  <si>
    <t>сентябрь 2023 г.</t>
  </si>
  <si>
    <t>* Информация представлена при наличии документов по состоянию на 10.10.2023</t>
  </si>
  <si>
    <t>№ 23083100105/05 от 31.08.2023</t>
  </si>
  <si>
    <t>№ 489 от 31.08.2023</t>
  </si>
  <si>
    <t>№ 383 от 31.08.2023</t>
  </si>
  <si>
    <t>№ У0012830 от 31.08.2023</t>
  </si>
  <si>
    <t>№ 477 от 31.08.2023</t>
  </si>
  <si>
    <t>№ 25312/80 от 31.08.2023</t>
  </si>
  <si>
    <t>№ 1633 от 31.08.2023</t>
  </si>
  <si>
    <t>№ ТГ00-005440 от 31.08.2023</t>
  </si>
  <si>
    <t>№ 712 от 31.08.2023</t>
  </si>
  <si>
    <t>№ 860 от 31.08.2023</t>
  </si>
  <si>
    <t>№ УТ-762 от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</si>
</sst>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G28" sqref="G28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74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45169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8.0453934095494305E-3</v>
      </c>
      <c r="S18" s="16" t="s">
        <v>55</v>
      </c>
      <c r="T18" s="41">
        <v>869.68211616839869</v>
      </c>
      <c r="U18" s="41">
        <v>6.9969347658242373</v>
      </c>
      <c r="V18" s="19" t="s">
        <v>62</v>
      </c>
      <c r="W18" s="16" t="s">
        <v>76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75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Q29" sqref="Q29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45169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6" t="s">
        <v>53</v>
      </c>
      <c r="R18" s="37">
        <f t="shared" ref="R18:R20" si="0">U18/T18</f>
        <v>14.162000000000001</v>
      </c>
      <c r="S18" s="38" t="s">
        <v>52</v>
      </c>
      <c r="T18" s="39">
        <v>1</v>
      </c>
      <c r="U18" s="23">
        <v>14.162000000000001</v>
      </c>
      <c r="V18" s="19" t="s">
        <v>56</v>
      </c>
      <c r="W18" s="36" t="s">
        <v>79</v>
      </c>
    </row>
    <row r="19" spans="2:23" s="22" customFormat="1" ht="32.25" customHeight="1" x14ac:dyDescent="0.25">
      <c r="B19" s="16">
        <v>2</v>
      </c>
      <c r="C19" s="17">
        <v>45169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6" t="s">
        <v>53</v>
      </c>
      <c r="R19" s="37">
        <f t="shared" si="0"/>
        <v>1.2558199999999999</v>
      </c>
      <c r="S19" s="38" t="s">
        <v>52</v>
      </c>
      <c r="T19" s="41">
        <v>1</v>
      </c>
      <c r="U19" s="23">
        <v>1.2558199999999999</v>
      </c>
      <c r="V19" s="19" t="s">
        <v>69</v>
      </c>
      <c r="W19" s="36" t="s">
        <v>81</v>
      </c>
    </row>
    <row r="20" spans="2:23" s="22" customFormat="1" ht="50.25" customHeight="1" x14ac:dyDescent="0.25">
      <c r="B20" s="16">
        <v>3</v>
      </c>
      <c r="C20" s="17">
        <v>45169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2" t="s">
        <v>65</v>
      </c>
      <c r="R20" s="37">
        <f t="shared" si="0"/>
        <v>3.5</v>
      </c>
      <c r="S20" s="16" t="s">
        <v>66</v>
      </c>
      <c r="T20" s="43">
        <v>1</v>
      </c>
      <c r="U20" s="37">
        <v>3.5</v>
      </c>
      <c r="V20" s="44" t="s">
        <v>67</v>
      </c>
      <c r="W20" s="44" t="s">
        <v>80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5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10.10.2023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M38" sqref="M38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45169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57</v>
      </c>
      <c r="R18" s="37">
        <f>U18/T18</f>
        <v>3.6443868868804505E-2</v>
      </c>
      <c r="S18" s="38" t="s">
        <v>58</v>
      </c>
      <c r="T18" s="41">
        <v>1206.4311764806603</v>
      </c>
      <c r="U18" s="41">
        <v>43.96701959489873</v>
      </c>
      <c r="V18" s="21" t="s">
        <v>59</v>
      </c>
      <c r="W18" s="38" t="s">
        <v>82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10.10.2023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5"/>
  <sheetViews>
    <sheetView zoomScale="74" zoomScaleNormal="74" workbookViewId="0">
      <selection activeCell="M23" sqref="M23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45169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:R19" si="0">U18/T18</f>
        <v>6.5631666666666666</v>
      </c>
      <c r="S18" s="16" t="s">
        <v>61</v>
      </c>
      <c r="T18" s="40">
        <v>24</v>
      </c>
      <c r="U18" s="23">
        <v>157.51599999999999</v>
      </c>
      <c r="V18" s="21" t="s">
        <v>63</v>
      </c>
      <c r="W18" s="19" t="s">
        <v>83</v>
      </c>
    </row>
    <row r="19" spans="2:23" s="22" customFormat="1" ht="30.75" customHeight="1" x14ac:dyDescent="0.25">
      <c r="B19" s="16">
        <v>2</v>
      </c>
      <c r="C19" s="17">
        <v>45169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si="0"/>
        <v>8</v>
      </c>
      <c r="S19" s="16" t="s">
        <v>61</v>
      </c>
      <c r="T19" s="40">
        <v>6</v>
      </c>
      <c r="U19" s="23">
        <v>48</v>
      </c>
      <c r="V19" s="21" t="s">
        <v>73</v>
      </c>
      <c r="W19" s="19" t="s">
        <v>84</v>
      </c>
    </row>
    <row r="20" spans="2:23" s="22" customFormat="1" ht="30.75" customHeight="1" x14ac:dyDescent="0.25">
      <c r="B20" s="16">
        <v>3</v>
      </c>
      <c r="C20" s="17">
        <v>45169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60</v>
      </c>
      <c r="R20" s="18">
        <f t="shared" ref="R20:R22" si="1">U20/T20</f>
        <v>3.625</v>
      </c>
      <c r="S20" s="16" t="s">
        <v>61</v>
      </c>
      <c r="T20" s="40">
        <v>8</v>
      </c>
      <c r="U20" s="23">
        <v>29</v>
      </c>
      <c r="V20" s="21" t="s">
        <v>70</v>
      </c>
      <c r="W20" s="19" t="s">
        <v>85</v>
      </c>
    </row>
    <row r="21" spans="2:23" s="22" customFormat="1" ht="30.75" customHeight="1" x14ac:dyDescent="0.25">
      <c r="B21" s="16">
        <v>4</v>
      </c>
      <c r="C21" s="17">
        <v>45169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ref="R21" si="2">U21/T21</f>
        <v>0.98198412698412707</v>
      </c>
      <c r="S21" s="16" t="s">
        <v>61</v>
      </c>
      <c r="T21" s="40">
        <v>63</v>
      </c>
      <c r="U21" s="18">
        <v>61.865000000000002</v>
      </c>
      <c r="V21" s="19" t="s">
        <v>72</v>
      </c>
      <c r="W21" s="19" t="s">
        <v>78</v>
      </c>
    </row>
    <row r="22" spans="2:23" s="22" customFormat="1" ht="30.75" customHeight="1" x14ac:dyDescent="0.25">
      <c r="B22" s="16">
        <v>5</v>
      </c>
      <c r="C22" s="17">
        <v>45169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si="1"/>
        <v>7.2033333333333331</v>
      </c>
      <c r="S22" s="16" t="s">
        <v>61</v>
      </c>
      <c r="T22" s="40">
        <v>15</v>
      </c>
      <c r="U22" s="18">
        <v>108.05</v>
      </c>
      <c r="V22" s="19" t="s">
        <v>68</v>
      </c>
      <c r="W22" s="19" t="s">
        <v>77</v>
      </c>
    </row>
    <row r="23" spans="2:23" s="22" customFormat="1" ht="30.75" customHeight="1" x14ac:dyDescent="0.25">
      <c r="B23" s="16">
        <v>6</v>
      </c>
      <c r="C23" s="17">
        <v>45169</v>
      </c>
      <c r="D23" s="16" t="s">
        <v>50</v>
      </c>
      <c r="E23" s="16" t="s">
        <v>50</v>
      </c>
      <c r="F23" s="16" t="s">
        <v>50</v>
      </c>
      <c r="G23" s="16" t="s">
        <v>50</v>
      </c>
      <c r="H23" s="16" t="s">
        <v>50</v>
      </c>
      <c r="I23" s="16" t="s">
        <v>50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51</v>
      </c>
      <c r="P23" s="16" t="s">
        <v>50</v>
      </c>
      <c r="Q23" s="16" t="s">
        <v>64</v>
      </c>
      <c r="R23" s="18">
        <f t="shared" ref="R23" si="3">U23/T23</f>
        <v>8</v>
      </c>
      <c r="S23" s="16" t="s">
        <v>61</v>
      </c>
      <c r="T23" s="40">
        <v>1</v>
      </c>
      <c r="U23" s="18">
        <v>8</v>
      </c>
      <c r="V23" s="19" t="s">
        <v>71</v>
      </c>
      <c r="W23" s="19" t="s">
        <v>86</v>
      </c>
    </row>
    <row r="24" spans="2:23" s="24" customFormat="1" ht="30.75" customHeight="1" x14ac:dyDescent="0.25"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7"/>
      <c r="S24" s="25"/>
      <c r="T24" s="28"/>
      <c r="U24" s="29"/>
      <c r="V24" s="30"/>
      <c r="W24" s="31"/>
    </row>
    <row r="25" spans="2:23" x14ac:dyDescent="0.25">
      <c r="B25" t="str">
        <f>'(1) Приобретение электроэнергии'!B21</f>
        <v>* Информация представлена при наличии документов по состоянию на 10.10.2023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10.10.2023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2023-10-08T11:00:46Z</dcterms:modified>
</cp:coreProperties>
</file>