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heckCompatibility="1" defaultThemeVersion="124226"/>
  <xr:revisionPtr revIDLastSave="0" documentId="13_ncr:1_{93B79CE8-7849-43D5-A1AA-672F72FBEE93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9" i="12" l="1"/>
  <c r="R20" i="12"/>
  <c r="T25" i="12"/>
  <c r="R31" i="12" l="1"/>
  <c r="R26" i="12" l="1"/>
  <c r="R25" i="12"/>
  <c r="R21" i="4" l="1"/>
  <c r="R30" i="12"/>
  <c r="R27" i="12" l="1"/>
  <c r="R24" i="12" l="1"/>
  <c r="R37" i="12"/>
  <c r="R32" i="12"/>
  <c r="R18" i="4"/>
  <c r="R23" i="4" l="1"/>
  <c r="R22" i="12"/>
  <c r="R19" i="4" l="1"/>
  <c r="R28" i="12" l="1"/>
  <c r="R23" i="12" l="1"/>
  <c r="R39" i="12" l="1"/>
  <c r="R19" i="1" l="1"/>
  <c r="R22" i="4" l="1"/>
  <c r="R35" i="12" l="1"/>
  <c r="R24" i="4" l="1"/>
  <c r="R33" i="12" l="1"/>
  <c r="R34" i="12"/>
  <c r="R19" i="12" l="1"/>
  <c r="R20" i="4" l="1"/>
  <c r="R21" i="12" l="1"/>
  <c r="R18" i="12" l="1"/>
  <c r="R38" i="12" l="1"/>
  <c r="R18" i="13" l="1"/>
  <c r="R41" i="12" l="1"/>
  <c r="R40" i="12"/>
  <c r="R36" i="12"/>
  <c r="B20" i="13" l="1"/>
  <c r="B43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<sst xmlns="http://schemas.openxmlformats.org/spreadsheetml/2006/main" count="1173" uniqueCount="148">
  <si>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</si>
  <si>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</si>
  <si>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</si>
  <si>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</si>
  <si>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</si>
  <si>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</si>
  <si>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</si>
  <si>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</si>
  <si>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</si>
  <si>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</si>
  <si>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</si>
  <si>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</si>
  <si>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</si>
  <si>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</si>
  <si>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</si>
  <si>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</si>
  <si>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</si>
  <si>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</si>
  <si>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</si>
  <si>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</si>
  <si>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</si>
  <si>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</si>
  <si>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</si>
  <si>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</si>
  <si>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</si>
  <si>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</si>
  <si>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</si>
  <si>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</si>
  <si>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</si>
  <si>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</si>
  <si>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</si>
  <si>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</si>
  <si>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</si>
  <si>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</si>
  <si>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</si>
  <si>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</si>
  <si>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</si>
  <si>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</si>
  <si>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</si>
  <si>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</si>
  <si>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</si>
  <si>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</si>
  <si>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</si>
  <si>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</si>
  <si>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</si>
  <si>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</si>
  <si>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</si>
  <si>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</si>
  <si>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</si>
  <si>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</si>
  <si>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</si>
  <si>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</si>
  <si>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</si>
  <si>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</si>
  <si>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</si>
  <si>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</si>
  <si>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</si>
  <si>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</si>
  <si>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</si>
  <si>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</si>
  <si>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</si>
  <si>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</si>
  <si>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</si>
  <si>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</si>
  <si>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</si>
  <si>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</si>
  <si>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</si>
  <si>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</si>
  <si>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</si>
  <si>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</si>
  <si>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</si>
  <si>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</si>
  <si>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</si>
  <si>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</si>
  <si>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</si>
  <si>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</si>
  <si>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</si>
  <si>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</si>
  <si>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</si>
  <si>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</si>
  <si>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</si>
  <si>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</si>
  <si>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</si>
  <si>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</si>
  <si>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</si>
  <si>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</si>
  <si>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</si>
  <si>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</si>
  <si>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</si>
  <si>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</si>
  <si>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</si>
  <si>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</si>
  <si>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</si>
  <si>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</si>
  <si>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</si>
  <si>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</si>
  <si>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</si>
  <si>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</si>
  <si>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</si>
  <si>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</si>
  <si>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</si>
  <si>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</si>
  <si>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</si>
  <si>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</si>
  <si>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</si>
  <si>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</si>
  <si>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</si>
  <si>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сентябрь 2023 г.</t>
  </si>
  <si>
    <t>* Информация представлена при наличии документов по состоянию на 10.10.2023</t>
  </si>
  <si>
    <t>№ 75 от 31.08.2023</t>
  </si>
  <si>
    <t>№ 92 от 31.08.2023</t>
  </si>
  <si>
    <t>№ 156 от 31.08.2023</t>
  </si>
  <si>
    <t>№ FOSS/0010704/0008661156 от 31.08.2023</t>
  </si>
  <si>
    <t>№ 1689 от 31.08.2023</t>
  </si>
  <si>
    <t>№ 606 от 31.08.2023</t>
  </si>
  <si>
    <t>№ 1649 от 31.08.2023</t>
  </si>
  <si>
    <t>№ 247 от 31.08.2023</t>
  </si>
  <si>
    <t>№ ВЛДМ-3933 от 31.08.2023</t>
  </si>
  <si>
    <t>№ 23083100105/05 от 31.08.2023</t>
  </si>
  <si>
    <t>№ 47354 от 31.08.2023</t>
  </si>
  <si>
    <t>№ 0010823080000291/08/00000 от 31.08.2023</t>
  </si>
  <si>
    <t>№ 330 от 31.08.2023</t>
  </si>
  <si>
    <t>№ 1180853 от 31.08.2023</t>
  </si>
  <si>
    <t>№ 32421 от 31.08.2023</t>
  </si>
  <si>
    <t>№ 123 от 31.08.2023</t>
  </si>
  <si>
    <t>ИП Малишевская В.Н.</t>
  </si>
  <si>
    <t>№ 2376 от 31.08.2023</t>
  </si>
  <si>
    <t>№ 147 от 31.08.2023</t>
  </si>
  <si>
    <t>ООО "Ирвис Север"</t>
  </si>
  <si>
    <t>Услуги Техн. Обслуживания, поверка</t>
  </si>
  <si>
    <t>№ 429 от 31.08.2023</t>
  </si>
  <si>
    <t>ИП Квашина К.И.</t>
  </si>
  <si>
    <t>№ 101 от 31.08.2023</t>
  </si>
  <si>
    <t>№ 54 от 31.08.2023</t>
  </si>
  <si>
    <t>№ 55 от 31.08.2023</t>
  </si>
  <si>
    <t>№ 2979 от 31.08.2023</t>
  </si>
  <si>
    <t>№ 1633 от 31.08.2023</t>
  </si>
  <si>
    <t>№ Т083100843/073006 от 31.08.2023</t>
  </si>
  <si>
    <t>ООО "Премиум Ойл"</t>
  </si>
  <si>
    <t>№ 18 от 31.08.2023</t>
  </si>
  <si>
    <t>№ 5450780/4823 от 31.08.2023</t>
  </si>
  <si>
    <t>№ 639 от 31.08.2023</t>
  </si>
  <si>
    <t>№ 23083101961/86/22 от 31.08.2023</t>
  </si>
  <si>
    <t>№ 2578 от 31.08.2023</t>
  </si>
  <si>
    <t>№ 102 от 31.08.2023</t>
  </si>
  <si>
    <t>№ 52 от 31.08.2023</t>
  </si>
  <si>
    <t>№ 56 от 31.08.2023</t>
  </si>
  <si>
    <t>№ 348 от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</si>
</sst>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G32" sqref="G32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45169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8.045393409549427E-3</v>
      </c>
      <c r="S18" s="31" t="s">
        <v>57</v>
      </c>
      <c r="T18" s="48">
        <v>5078.3178838316016</v>
      </c>
      <c r="U18" s="48">
        <v>40.857065234175764</v>
      </c>
      <c r="V18" s="34" t="s">
        <v>55</v>
      </c>
      <c r="W18" s="31" t="s">
        <v>118</v>
      </c>
    </row>
    <row r="19" spans="2:23" s="18" customFormat="1" ht="47.25" x14ac:dyDescent="0.25">
      <c r="B19" s="31">
        <v>2</v>
      </c>
      <c r="C19" s="32">
        <v>45169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8.5013500784929356E-3</v>
      </c>
      <c r="S19" s="31" t="s">
        <v>57</v>
      </c>
      <c r="T19" s="48">
        <v>637</v>
      </c>
      <c r="U19" s="48">
        <v>5.4153599999999997</v>
      </c>
      <c r="V19" s="34" t="s">
        <v>85</v>
      </c>
      <c r="W19" s="31" t="s">
        <v>120</v>
      </c>
    </row>
    <row r="20" spans="2:23" s="18" customFormat="1" x14ac:dyDescent="0.25"/>
    <row r="21" spans="2:23" s="18" customFormat="1" x14ac:dyDescent="0.25">
      <c r="B21" s="18" t="s">
        <v>108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6"/>
  <sheetViews>
    <sheetView topLeftCell="A2" zoomScale="77" zoomScaleNormal="77" workbookViewId="0">
      <pane xSplit="3" ySplit="16" topLeftCell="F30" activePane="bottomRight" state="frozen"/>
      <selection activeCell="A2" sqref="A2"/>
      <selection pane="topRight" activeCell="D2" sqref="D2"/>
      <selection pane="bottomLeft" activeCell="A18" sqref="A18"/>
      <selection pane="bottomRight" activeCell="O22" sqref="O22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45169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9" si="0">U18/T18</f>
        <v>0.91282828282828288</v>
      </c>
      <c r="S18" s="31" t="s">
        <v>72</v>
      </c>
      <c r="T18" s="31">
        <v>19.8</v>
      </c>
      <c r="U18" s="37">
        <v>18.074000000000002</v>
      </c>
      <c r="V18" s="34" t="s">
        <v>71</v>
      </c>
      <c r="W18" s="34" t="s">
        <v>142</v>
      </c>
    </row>
    <row r="19" spans="2:23" s="17" customFormat="1" ht="30" customHeight="1" x14ac:dyDescent="0.25">
      <c r="B19" s="31">
        <v>2</v>
      </c>
      <c r="C19" s="40">
        <v>45169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114</v>
      </c>
    </row>
    <row r="20" spans="2:23" s="17" customFormat="1" ht="30" customHeight="1" x14ac:dyDescent="0.25">
      <c r="B20" s="31">
        <v>3</v>
      </c>
      <c r="C20" s="40">
        <v>45169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129</v>
      </c>
      <c r="R20" s="37">
        <f t="shared" ref="R20" si="1">U20/T20</f>
        <v>9.0210000000000008</v>
      </c>
      <c r="S20" s="31" t="s">
        <v>51</v>
      </c>
      <c r="T20" s="31">
        <v>1</v>
      </c>
      <c r="U20" s="37">
        <v>9.0210000000000008</v>
      </c>
      <c r="V20" s="34" t="s">
        <v>128</v>
      </c>
      <c r="W20" s="34" t="s">
        <v>130</v>
      </c>
    </row>
    <row r="21" spans="2:23" s="17" customFormat="1" ht="32.25" customHeight="1" x14ac:dyDescent="0.25">
      <c r="B21" s="31">
        <v>4</v>
      </c>
      <c r="C21" s="32">
        <v>45169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75</v>
      </c>
      <c r="R21" s="33">
        <f t="shared" si="0"/>
        <v>9.0210000000000008</v>
      </c>
      <c r="S21" s="31" t="s">
        <v>51</v>
      </c>
      <c r="T21" s="35">
        <v>1</v>
      </c>
      <c r="U21" s="45">
        <v>9.0210000000000008</v>
      </c>
      <c r="V21" s="36" t="s">
        <v>74</v>
      </c>
      <c r="W21" s="36" t="s">
        <v>110</v>
      </c>
    </row>
    <row r="22" spans="2:23" s="18" customFormat="1" ht="22.5" customHeight="1" x14ac:dyDescent="0.25">
      <c r="B22" s="31">
        <v>5</v>
      </c>
      <c r="C22" s="40">
        <v>45169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2.4</v>
      </c>
      <c r="S22" s="31" t="s">
        <v>54</v>
      </c>
      <c r="T22" s="42">
        <v>1</v>
      </c>
      <c r="U22" s="29">
        <v>2.4</v>
      </c>
      <c r="V22" s="44" t="s">
        <v>92</v>
      </c>
      <c r="W22" s="44" t="s">
        <v>145</v>
      </c>
    </row>
    <row r="23" spans="2:23" s="18" customFormat="1" ht="22.5" customHeight="1" x14ac:dyDescent="0.25">
      <c r="B23" s="31">
        <v>6</v>
      </c>
      <c r="C23" s="40">
        <v>45169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3">U23/T23</f>
        <v>3</v>
      </c>
      <c r="S23" s="31" t="s">
        <v>54</v>
      </c>
      <c r="T23" s="42">
        <v>1</v>
      </c>
      <c r="U23" s="29">
        <v>3</v>
      </c>
      <c r="V23" s="44" t="s">
        <v>88</v>
      </c>
      <c r="W23" s="44" t="s">
        <v>146</v>
      </c>
    </row>
    <row r="24" spans="2:23" s="17" customFormat="1" ht="34.5" customHeight="1" x14ac:dyDescent="0.25">
      <c r="B24" s="31">
        <v>7</v>
      </c>
      <c r="C24" s="40">
        <v>45169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si="0"/>
        <v>5.7244999999999999</v>
      </c>
      <c r="S24" s="31" t="s">
        <v>54</v>
      </c>
      <c r="T24" s="42">
        <v>1</v>
      </c>
      <c r="U24" s="38">
        <v>5.7244999999999999</v>
      </c>
      <c r="V24" s="34" t="s">
        <v>97</v>
      </c>
      <c r="W24" s="44" t="s">
        <v>127</v>
      </c>
    </row>
    <row r="25" spans="2:23" s="17" customFormat="1" ht="35.25" customHeight="1" x14ac:dyDescent="0.25">
      <c r="B25" s="31">
        <v>8</v>
      </c>
      <c r="C25" s="40">
        <v>45169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41" t="s">
        <v>99</v>
      </c>
      <c r="R25" s="38">
        <f t="shared" si="0"/>
        <v>0.29501557177615573</v>
      </c>
      <c r="S25" s="42" t="s">
        <v>100</v>
      </c>
      <c r="T25" s="29">
        <f>20.55</f>
        <v>20.55</v>
      </c>
      <c r="U25" s="29">
        <v>6.06257</v>
      </c>
      <c r="V25" s="44" t="s">
        <v>101</v>
      </c>
      <c r="W25" s="44" t="s">
        <v>122</v>
      </c>
    </row>
    <row r="26" spans="2:23" s="17" customFormat="1" ht="48.75" customHeight="1" x14ac:dyDescent="0.25">
      <c r="B26" s="31">
        <v>9</v>
      </c>
      <c r="C26" s="40">
        <v>45169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41" t="s">
        <v>102</v>
      </c>
      <c r="R26" s="38">
        <f t="shared" si="0"/>
        <v>0.1358281847602236</v>
      </c>
      <c r="S26" s="42" t="s">
        <v>100</v>
      </c>
      <c r="T26" s="29">
        <v>3.399</v>
      </c>
      <c r="U26" s="29">
        <v>0.46167999999999998</v>
      </c>
      <c r="V26" s="44" t="s">
        <v>103</v>
      </c>
      <c r="W26" s="39" t="s">
        <v>123</v>
      </c>
    </row>
    <row r="27" spans="2:23" s="17" customFormat="1" ht="34.5" customHeight="1" x14ac:dyDescent="0.25">
      <c r="B27" s="31">
        <v>10</v>
      </c>
      <c r="C27" s="40">
        <v>45169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59</v>
      </c>
      <c r="R27" s="38">
        <f t="shared" si="0"/>
        <v>43.765250000000002</v>
      </c>
      <c r="S27" s="31" t="s">
        <v>54</v>
      </c>
      <c r="T27" s="42">
        <v>1</v>
      </c>
      <c r="U27" s="38">
        <v>43.765250000000002</v>
      </c>
      <c r="V27" s="34" t="s">
        <v>98</v>
      </c>
      <c r="W27" s="44" t="s">
        <v>147</v>
      </c>
    </row>
    <row r="28" spans="2:23" s="17" customFormat="1" ht="34.5" customHeight="1" x14ac:dyDescent="0.25">
      <c r="B28" s="31">
        <v>11</v>
      </c>
      <c r="C28" s="40">
        <v>45169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9" t="s">
        <v>59</v>
      </c>
      <c r="R28" s="38">
        <f t="shared" ref="R28:R31" si="4">U28/T28</f>
        <v>3.6</v>
      </c>
      <c r="S28" s="31" t="s">
        <v>54</v>
      </c>
      <c r="T28" s="42">
        <v>1</v>
      </c>
      <c r="U28" s="38">
        <v>3.6</v>
      </c>
      <c r="V28" s="34" t="s">
        <v>89</v>
      </c>
      <c r="W28" s="44" t="s">
        <v>139</v>
      </c>
    </row>
    <row r="29" spans="2:23" s="17" customFormat="1" ht="31.5" x14ac:dyDescent="0.25">
      <c r="B29" s="31">
        <v>12</v>
      </c>
      <c r="C29" s="40">
        <v>45169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4" t="s">
        <v>90</v>
      </c>
      <c r="R29" s="38">
        <f t="shared" ref="R29" si="5">U29/T29</f>
        <v>44.96</v>
      </c>
      <c r="S29" s="31" t="s">
        <v>51</v>
      </c>
      <c r="T29" s="42">
        <v>1</v>
      </c>
      <c r="U29" s="38">
        <v>44.96</v>
      </c>
      <c r="V29" s="39" t="s">
        <v>131</v>
      </c>
      <c r="W29" s="39" t="s">
        <v>132</v>
      </c>
    </row>
    <row r="30" spans="2:23" s="17" customFormat="1" ht="31.5" x14ac:dyDescent="0.25">
      <c r="B30" s="31">
        <v>13</v>
      </c>
      <c r="C30" s="40">
        <v>45169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4" t="s">
        <v>90</v>
      </c>
      <c r="R30" s="38">
        <f t="shared" si="4"/>
        <v>79.980999999999995</v>
      </c>
      <c r="S30" s="31" t="s">
        <v>51</v>
      </c>
      <c r="T30" s="42">
        <v>1</v>
      </c>
      <c r="U30" s="38">
        <v>79.980999999999995</v>
      </c>
      <c r="V30" s="39" t="s">
        <v>104</v>
      </c>
      <c r="W30" s="39" t="s">
        <v>115</v>
      </c>
    </row>
    <row r="31" spans="2:23" s="17" customFormat="1" ht="15.75" x14ac:dyDescent="0.25">
      <c r="B31" s="31">
        <v>14</v>
      </c>
      <c r="C31" s="40">
        <v>45169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94</v>
      </c>
      <c r="R31" s="38">
        <f t="shared" si="4"/>
        <v>50</v>
      </c>
      <c r="S31" s="31" t="s">
        <v>95</v>
      </c>
      <c r="T31" s="42">
        <v>1</v>
      </c>
      <c r="U31" s="38">
        <v>50</v>
      </c>
      <c r="V31" s="41" t="s">
        <v>105</v>
      </c>
      <c r="W31" s="39" t="s">
        <v>116</v>
      </c>
    </row>
    <row r="32" spans="2:23" s="17" customFormat="1" ht="15.75" x14ac:dyDescent="0.25">
      <c r="B32" s="31">
        <v>15</v>
      </c>
      <c r="C32" s="40">
        <v>45169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94</v>
      </c>
      <c r="R32" s="38">
        <f t="shared" ref="R32" si="6">U32/T32</f>
        <v>58</v>
      </c>
      <c r="S32" s="31" t="s">
        <v>95</v>
      </c>
      <c r="T32" s="42">
        <v>1</v>
      </c>
      <c r="U32" s="38">
        <v>58</v>
      </c>
      <c r="V32" s="41" t="s">
        <v>125</v>
      </c>
      <c r="W32" s="39" t="s">
        <v>126</v>
      </c>
    </row>
    <row r="33" spans="2:23" s="17" customFormat="1" ht="15.75" x14ac:dyDescent="0.25">
      <c r="B33" s="31">
        <v>16</v>
      </c>
      <c r="C33" s="40">
        <v>45169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39" t="s">
        <v>78</v>
      </c>
      <c r="R33" s="38">
        <f t="shared" si="0"/>
        <v>15.7928</v>
      </c>
      <c r="S33" s="31" t="s">
        <v>54</v>
      </c>
      <c r="T33" s="42">
        <v>1</v>
      </c>
      <c r="U33" s="38">
        <v>15.7928</v>
      </c>
      <c r="V33" s="39" t="s">
        <v>77</v>
      </c>
      <c r="W33" s="39" t="s">
        <v>133</v>
      </c>
    </row>
    <row r="34" spans="2:23" s="17" customFormat="1" ht="15.75" x14ac:dyDescent="0.25">
      <c r="B34" s="31">
        <v>17</v>
      </c>
      <c r="C34" s="40">
        <v>45169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39" t="s">
        <v>59</v>
      </c>
      <c r="R34" s="38">
        <f t="shared" si="0"/>
        <v>150</v>
      </c>
      <c r="S34" s="31" t="s">
        <v>54</v>
      </c>
      <c r="T34" s="42">
        <v>1</v>
      </c>
      <c r="U34" s="38">
        <v>150</v>
      </c>
      <c r="V34" s="39" t="s">
        <v>77</v>
      </c>
      <c r="W34" s="39" t="s">
        <v>134</v>
      </c>
    </row>
    <row r="35" spans="2:23" s="17" customFormat="1" ht="31.5" x14ac:dyDescent="0.25">
      <c r="B35" s="31">
        <v>18</v>
      </c>
      <c r="C35" s="40">
        <v>45169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10.26</v>
      </c>
      <c r="S35" s="31" t="s">
        <v>51</v>
      </c>
      <c r="T35" s="42">
        <v>1</v>
      </c>
      <c r="U35" s="38">
        <v>10.26</v>
      </c>
      <c r="V35" s="34" t="s">
        <v>83</v>
      </c>
      <c r="W35" s="44" t="s">
        <v>111</v>
      </c>
    </row>
    <row r="36" spans="2:23" s="17" customFormat="1" ht="31.5" x14ac:dyDescent="0.25">
      <c r="B36" s="31">
        <v>19</v>
      </c>
      <c r="C36" s="40">
        <v>45169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82</v>
      </c>
      <c r="R36" s="38">
        <f t="shared" si="0"/>
        <v>18.568999999999999</v>
      </c>
      <c r="S36" s="31" t="s">
        <v>54</v>
      </c>
      <c r="T36" s="42">
        <v>1</v>
      </c>
      <c r="U36" s="38">
        <v>18.568999999999999</v>
      </c>
      <c r="V36" s="39" t="s">
        <v>60</v>
      </c>
      <c r="W36" s="41" t="s">
        <v>112</v>
      </c>
    </row>
    <row r="37" spans="2:23" s="17" customFormat="1" ht="31.5" x14ac:dyDescent="0.25">
      <c r="B37" s="31">
        <v>20</v>
      </c>
      <c r="C37" s="40">
        <v>45169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64</v>
      </c>
      <c r="R37" s="38">
        <f t="shared" si="0"/>
        <v>5</v>
      </c>
      <c r="S37" s="31" t="s">
        <v>54</v>
      </c>
      <c r="T37" s="42">
        <v>3</v>
      </c>
      <c r="U37" s="38">
        <v>15</v>
      </c>
      <c r="V37" s="39" t="s">
        <v>96</v>
      </c>
      <c r="W37" s="39" t="s">
        <v>113</v>
      </c>
    </row>
    <row r="38" spans="2:23" s="17" customFormat="1" ht="31.5" x14ac:dyDescent="0.25">
      <c r="B38" s="31">
        <v>21</v>
      </c>
      <c r="C38" s="40">
        <v>45169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41" t="s">
        <v>64</v>
      </c>
      <c r="R38" s="38">
        <f t="shared" si="0"/>
        <v>31.25</v>
      </c>
      <c r="S38" s="31" t="s">
        <v>54</v>
      </c>
      <c r="T38" s="42">
        <v>1</v>
      </c>
      <c r="U38" s="38">
        <v>31.25</v>
      </c>
      <c r="V38" s="39" t="s">
        <v>68</v>
      </c>
      <c r="W38" s="39" t="s">
        <v>121</v>
      </c>
    </row>
    <row r="39" spans="2:23" s="17" customFormat="1" ht="31.5" x14ac:dyDescent="0.25">
      <c r="B39" s="31">
        <v>22</v>
      </c>
      <c r="C39" s="40">
        <v>45169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86</v>
      </c>
      <c r="R39" s="38">
        <f t="shared" si="0"/>
        <v>1.5959941666666666</v>
      </c>
      <c r="S39" s="31" t="s">
        <v>51</v>
      </c>
      <c r="T39" s="42">
        <v>12</v>
      </c>
      <c r="U39" s="38">
        <v>19.15193</v>
      </c>
      <c r="V39" s="39" t="s">
        <v>87</v>
      </c>
      <c r="W39" s="41" t="s">
        <v>137</v>
      </c>
    </row>
    <row r="40" spans="2:23" s="17" customFormat="1" ht="31.5" x14ac:dyDescent="0.25">
      <c r="B40" s="31">
        <v>23</v>
      </c>
      <c r="C40" s="40">
        <v>45169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9" t="s">
        <v>62</v>
      </c>
      <c r="R40" s="38">
        <f t="shared" ref="R40:R41" si="7">U40/T40</f>
        <v>30.175999999999998</v>
      </c>
      <c r="S40" s="31" t="s">
        <v>54</v>
      </c>
      <c r="T40" s="42">
        <v>1</v>
      </c>
      <c r="U40" s="38">
        <v>30.175999999999998</v>
      </c>
      <c r="V40" s="39" t="s">
        <v>61</v>
      </c>
      <c r="W40" s="41" t="s">
        <v>140</v>
      </c>
    </row>
    <row r="41" spans="2:23" s="18" customFormat="1" ht="33" customHeight="1" x14ac:dyDescent="0.25">
      <c r="B41" s="31">
        <v>24</v>
      </c>
      <c r="C41" s="40">
        <v>45169</v>
      </c>
      <c r="D41" s="31" t="s">
        <v>52</v>
      </c>
      <c r="E41" s="31" t="s">
        <v>52</v>
      </c>
      <c r="F41" s="31" t="s">
        <v>52</v>
      </c>
      <c r="G41" s="31" t="s">
        <v>52</v>
      </c>
      <c r="H41" s="31" t="s">
        <v>52</v>
      </c>
      <c r="I41" s="31" t="s">
        <v>52</v>
      </c>
      <c r="J41" s="31" t="s">
        <v>52</v>
      </c>
      <c r="K41" s="31" t="s">
        <v>52</v>
      </c>
      <c r="L41" s="31" t="s">
        <v>52</v>
      </c>
      <c r="M41" s="31" t="s">
        <v>52</v>
      </c>
      <c r="N41" s="31" t="s">
        <v>52</v>
      </c>
      <c r="O41" s="31" t="s">
        <v>53</v>
      </c>
      <c r="P41" s="31" t="s">
        <v>52</v>
      </c>
      <c r="Q41" s="34" t="s">
        <v>58</v>
      </c>
      <c r="R41" s="38">
        <f t="shared" si="7"/>
        <v>20.87</v>
      </c>
      <c r="S41" s="31" t="s">
        <v>54</v>
      </c>
      <c r="T41" s="42">
        <v>1</v>
      </c>
      <c r="U41" s="38">
        <v>20.87</v>
      </c>
      <c r="V41" s="43" t="s">
        <v>63</v>
      </c>
      <c r="W41" s="39" t="s">
        <v>141</v>
      </c>
    </row>
    <row r="42" spans="2:23" s="18" customFormat="1" x14ac:dyDescent="0.25"/>
    <row r="43" spans="2:23" s="18" customFormat="1" x14ac:dyDescent="0.25">
      <c r="B43" s="18" t="str">
        <f>'(1) Приобретение электроэнергии'!B21</f>
        <v>* Информация представлена при наличии документов по состоянию на 10.10.2023</v>
      </c>
    </row>
    <row r="44" spans="2:23" s="18" customFormat="1" x14ac:dyDescent="0.25"/>
    <row r="45" spans="2:23" s="18" customFormat="1" x14ac:dyDescent="0.25">
      <c r="T45" s="27"/>
      <c r="U45" s="27"/>
    </row>
    <row r="46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N30" sqref="N30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45169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4.3354553529102745E-2</v>
      </c>
      <c r="S18" s="42" t="s">
        <v>66</v>
      </c>
      <c r="T18" s="48">
        <v>3518.5688235193397</v>
      </c>
      <c r="U18" s="48">
        <v>152.54598040510129</v>
      </c>
      <c r="V18" s="36" t="s">
        <v>67</v>
      </c>
      <c r="W18" s="42" t="s">
        <v>136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V31" sqref="V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45169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59.23</v>
      </c>
      <c r="S18" s="31" t="s">
        <v>51</v>
      </c>
      <c r="T18" s="35">
        <v>1</v>
      </c>
      <c r="U18" s="45">
        <v>59.23</v>
      </c>
      <c r="V18" s="36" t="s">
        <v>106</v>
      </c>
      <c r="W18" s="34" t="s">
        <v>143</v>
      </c>
    </row>
    <row r="19" spans="2:23" s="17" customFormat="1" ht="32.25" customHeight="1" x14ac:dyDescent="0.25">
      <c r="B19" s="31">
        <v>2</v>
      </c>
      <c r="C19" s="32">
        <v>45169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5.32</v>
      </c>
      <c r="S19" s="31" t="s">
        <v>51</v>
      </c>
      <c r="T19" s="35">
        <v>3</v>
      </c>
      <c r="U19" s="45">
        <v>15.96</v>
      </c>
      <c r="V19" s="36" t="s">
        <v>93</v>
      </c>
      <c r="W19" s="34" t="s">
        <v>144</v>
      </c>
    </row>
    <row r="20" spans="2:23" s="17" customFormat="1" ht="32.25" customHeight="1" x14ac:dyDescent="0.25">
      <c r="B20" s="31">
        <v>3</v>
      </c>
      <c r="C20" s="32">
        <v>45169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" si="2">U20/T20</f>
        <v>4.4378333333333329</v>
      </c>
      <c r="S20" s="31" t="s">
        <v>51</v>
      </c>
      <c r="T20" s="35">
        <v>12</v>
      </c>
      <c r="U20" s="45">
        <v>53.253999999999998</v>
      </c>
      <c r="V20" s="36" t="s">
        <v>76</v>
      </c>
      <c r="W20" s="34" t="s">
        <v>117</v>
      </c>
    </row>
    <row r="21" spans="2:23" s="17" customFormat="1" ht="32.25" customHeight="1" x14ac:dyDescent="0.25">
      <c r="B21" s="31">
        <v>4</v>
      </c>
      <c r="C21" s="32">
        <v>45169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ref="R21" si="3">U21/T21</f>
        <v>4.4605555555555556</v>
      </c>
      <c r="S21" s="31" t="s">
        <v>51</v>
      </c>
      <c r="T21" s="35">
        <v>45</v>
      </c>
      <c r="U21" s="45">
        <v>200.72499999999999</v>
      </c>
      <c r="V21" s="36" t="s">
        <v>138</v>
      </c>
      <c r="W21" s="34" t="s">
        <v>109</v>
      </c>
    </row>
    <row r="22" spans="2:23" s="17" customFormat="1" ht="32.25" customHeight="1" x14ac:dyDescent="0.25">
      <c r="B22" s="31">
        <v>5</v>
      </c>
      <c r="C22" s="32">
        <v>45169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4">U22/T22</f>
        <v>6.4550000000000001</v>
      </c>
      <c r="S22" s="31" t="s">
        <v>51</v>
      </c>
      <c r="T22" s="35">
        <v>2</v>
      </c>
      <c r="U22" s="45">
        <v>12.91</v>
      </c>
      <c r="V22" s="36" t="s">
        <v>84</v>
      </c>
      <c r="W22" s="34" t="s">
        <v>135</v>
      </c>
    </row>
    <row r="23" spans="2:23" s="17" customFormat="1" ht="32.25" customHeight="1" x14ac:dyDescent="0.25">
      <c r="B23" s="31">
        <v>6</v>
      </c>
      <c r="C23" s="32">
        <v>45169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>U23/T23</f>
        <v>3.3032941176470589</v>
      </c>
      <c r="S23" s="31" t="s">
        <v>51</v>
      </c>
      <c r="T23" s="35">
        <v>17</v>
      </c>
      <c r="U23" s="45">
        <v>56.155999999999999</v>
      </c>
      <c r="V23" s="36" t="s">
        <v>91</v>
      </c>
      <c r="W23" s="34" t="s">
        <v>124</v>
      </c>
    </row>
    <row r="24" spans="2:23" s="17" customFormat="1" ht="47.25" customHeight="1" x14ac:dyDescent="0.25">
      <c r="B24" s="31">
        <v>7</v>
      </c>
      <c r="C24" s="32">
        <v>45169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79</v>
      </c>
      <c r="R24" s="33">
        <f t="shared" ref="R24" si="5">U24/T24</f>
        <v>4.6887367339952073</v>
      </c>
      <c r="S24" s="31" t="s">
        <v>80</v>
      </c>
      <c r="T24" s="33">
        <v>14.605</v>
      </c>
      <c r="U24" s="45">
        <v>68.478999999999999</v>
      </c>
      <c r="V24" s="34" t="s">
        <v>81</v>
      </c>
      <c r="W24" s="36" t="s">
        <v>119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H31" sqref="H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 t="s">
        <v>52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I25" sqref="I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2023-10-08T11:00:54Z</dcterms:modified>
</cp:coreProperties>
</file>