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9C2A9DB6-2CC1-4004-B92F-687224656A19}" xr6:coauthVersionLast="47" xr6:coauthVersionMax="47" xr10:uidLastSave="{00000000-0000-0000-0000-000000000000}"/>
  <bookViews>
    <workbookView xWindow="-120" yWindow="-120" windowWidth="29040" windowHeight="15840" tabRatio="955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19" i="4" l="1"/>
  <c r="R21" i="4"/>
  <c r="R22" i="4"/>
  <c r="R23" i="4"/>
  <c r="R20" i="4"/>
  <c r="R19" i="12"/>
  <c r="R20" i="12" l="1"/>
  <c r="B22" i="12" l="1"/>
  <c r="R18" i="4" l="1"/>
  <c r="R18" i="1" l="1"/>
  <c r="R18" i="13" l="1"/>
  <c r="R18" i="12" l="1"/>
  <c r="B21" i="13" l="1"/>
  <c r="B21" i="11"/>
  <c r="B21" i="10"/>
  <c r="B21" i="9"/>
  <c r="B20" i="8"/>
  <c r="B21" i="7"/>
  <c r="B21" i="6"/>
  <c r="B21" i="5"/>
  <c r="B25" i="4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<sst xmlns="http://schemas.openxmlformats.org/spreadsheetml/2006/main" count="783" uniqueCount="87">
  <si>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</si>
  <si>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</si>
  <si>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</si>
  <si>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</si>
  <si>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</si>
  <si>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</si>
  <si>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</si>
  <si>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</si>
  <si>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</si>
  <si>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</si>
  <si>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</si>
  <si>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</si>
  <si>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</si>
  <si>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</si>
  <si>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</si>
  <si>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</si>
  <si>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</si>
  <si>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</si>
  <si>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</si>
  <si>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</si>
  <si>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</si>
  <si>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</si>
  <si>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</si>
  <si>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</si>
  <si>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</si>
  <si>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</si>
  <si>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</si>
  <si>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</si>
  <si>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</si>
  <si>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</si>
  <si>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</si>
  <si>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</si>
  <si>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</si>
  <si>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</si>
  <si>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</si>
  <si>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</si>
  <si>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</si>
  <si>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</si>
  <si>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</si>
  <si>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</si>
  <si>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</si>
  <si>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</si>
  <si>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</si>
  <si>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</si>
  <si>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</si>
  <si>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</si>
  <si>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</si>
  <si>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</si>
  <si>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</si>
  <si>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</si>
  <si>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</si>
  <si>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</si>
  <si>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</si>
  <si>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</si>
  <si>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</si>
  <si>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</si>
  <si>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</si>
  <si>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</si>
  <si>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</si>
  <si>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</si>
  <si>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</si>
  <si>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</si>
  <si>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</si>
  <si>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ООО "Техгидросервис"</t>
  </si>
  <si>
    <t>Автозапчасти</t>
  </si>
  <si>
    <t>Услуги обслуживания системы сигнализации по обнаружению утечки газа</t>
  </si>
  <si>
    <t>месяц</t>
  </si>
  <si>
    <t>ООО "Олюр"</t>
  </si>
  <si>
    <t>ИП Галеверя В.П.</t>
  </si>
  <si>
    <t>ФГУП Охрана Росгвардии</t>
  </si>
  <si>
    <t>Стройпартнер ООО</t>
  </si>
  <si>
    <t>ООО "АКБ Сервис Плюс"</t>
  </si>
  <si>
    <t>ИП Кныш О.М.</t>
  </si>
  <si>
    <t>август 2023 г.</t>
  </si>
  <si>
    <t>* Информация представлена при наличии документов по состоянию на 10.09.2023</t>
  </si>
  <si>
    <t>№ УТ-772 от 31.07.2023</t>
  </si>
  <si>
    <t>№ 4896 от 31.07.2023</t>
  </si>
  <si>
    <t>№ 2456/80 от 31.07.2023</t>
  </si>
  <si>
    <t>№ 84 от 31.07.2023</t>
  </si>
  <si>
    <t>№ 23073101451/05 от 31.07.2023</t>
  </si>
  <si>
    <t>Доркомплект ООО</t>
  </si>
  <si>
    <t>№ 654 от 31.07.2023</t>
  </si>
  <si>
    <t>№ 358 от 31.07.2023</t>
  </si>
  <si>
    <t>№ 612 от 31.07.2023</t>
  </si>
  <si>
    <t>№ 378 от 31.07.2023</t>
  </si>
  <si>
    <t>№ ТГ00-0115 от 31.07.2023</t>
  </si>
  <si>
    <t>№ 1399 от 31.07.2023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</si>
</sst>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justify" vertical="center" wrapText="1"/>
    </xf>
    <xf numFmtId="0" fontId="12" fillId="0" borderId="0" xfId="0" applyFont="1"/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G31" sqref="G31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73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45138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54</v>
      </c>
      <c r="R18" s="18">
        <f>U18/T18</f>
        <v>8.2479157525230384E-3</v>
      </c>
      <c r="S18" s="16" t="s">
        <v>55</v>
      </c>
      <c r="T18" s="41">
        <v>999.6665481243009</v>
      </c>
      <c r="U18" s="41">
        <v>8.2451654695447516</v>
      </c>
      <c r="V18" s="19" t="s">
        <v>62</v>
      </c>
      <c r="W18" s="16" t="s">
        <v>79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32" t="s">
        <v>74</v>
      </c>
      <c r="T21" s="15"/>
      <c r="U21" s="14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2"/>
  <sheetViews>
    <sheetView zoomScale="75" zoomScaleNormal="75" workbookViewId="0">
      <selection activeCell="R36" sqref="R36"/>
    </sheetView>
  </sheetViews>
  <sheetFormatPr defaultRowHeight="15" x14ac:dyDescent="0.25"/>
  <cols>
    <col min="1" max="1" width="3" customWidth="1"/>
    <col min="2" max="2" width="11.570312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август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45138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36" t="s">
        <v>53</v>
      </c>
      <c r="R18" s="37">
        <f t="shared" ref="R18:R20" si="0">U18/T18</f>
        <v>14.162000000000001</v>
      </c>
      <c r="S18" s="38" t="s">
        <v>52</v>
      </c>
      <c r="T18" s="39">
        <v>1</v>
      </c>
      <c r="U18" s="23">
        <v>14.162000000000001</v>
      </c>
      <c r="V18" s="19" t="s">
        <v>56</v>
      </c>
      <c r="W18" s="36" t="s">
        <v>76</v>
      </c>
    </row>
    <row r="19" spans="2:23" s="22" customFormat="1" ht="32.25" customHeight="1" x14ac:dyDescent="0.25">
      <c r="B19" s="16">
        <v>2</v>
      </c>
      <c r="C19" s="17">
        <v>45138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36" t="s">
        <v>53</v>
      </c>
      <c r="R19" s="37">
        <f t="shared" si="0"/>
        <v>1.2558199999999999</v>
      </c>
      <c r="S19" s="38" t="s">
        <v>52</v>
      </c>
      <c r="T19" s="41">
        <v>1</v>
      </c>
      <c r="U19" s="23">
        <v>1.2558199999999999</v>
      </c>
      <c r="V19" s="19" t="s">
        <v>69</v>
      </c>
      <c r="W19" s="36" t="s">
        <v>77</v>
      </c>
    </row>
    <row r="20" spans="2:23" s="22" customFormat="1" ht="50.25" customHeight="1" x14ac:dyDescent="0.25">
      <c r="B20" s="16">
        <v>3</v>
      </c>
      <c r="C20" s="17">
        <v>45138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42" t="s">
        <v>65</v>
      </c>
      <c r="R20" s="37">
        <f t="shared" si="0"/>
        <v>3.5</v>
      </c>
      <c r="S20" s="16" t="s">
        <v>66</v>
      </c>
      <c r="T20" s="43">
        <v>1</v>
      </c>
      <c r="U20" s="37">
        <v>3.5</v>
      </c>
      <c r="V20" s="44" t="s">
        <v>67</v>
      </c>
      <c r="W20" s="44" t="s">
        <v>78</v>
      </c>
    </row>
    <row r="21" spans="2:23" s="24" customFormat="1" ht="15.75" x14ac:dyDescent="0.25">
      <c r="B21" s="25"/>
      <c r="C21" s="33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30"/>
      <c r="R21" s="29"/>
      <c r="S21" s="25"/>
      <c r="T21" s="34"/>
      <c r="U21" s="29"/>
      <c r="V21" s="35"/>
      <c r="W21" s="35"/>
    </row>
    <row r="22" spans="2:23" x14ac:dyDescent="0.25">
      <c r="B22" t="str">
        <f>'(1) Приобретение электроэнергии'!B21</f>
        <v>* Информация представлена при наличии документов по состоянию на 10.09.2023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phoneticPr fontId="15" type="noConversion"/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2" zoomScaleNormal="82" workbookViewId="0">
      <selection activeCell="M31" sqref="M31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август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45">
        <v>45138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38" t="s">
        <v>57</v>
      </c>
      <c r="R18" s="37">
        <f>U18/T18</f>
        <v>3.5000000000000003E-2</v>
      </c>
      <c r="S18" s="38" t="s">
        <v>58</v>
      </c>
      <c r="T18" s="41">
        <v>2130.2857142857142</v>
      </c>
      <c r="U18" s="41">
        <v>74.56</v>
      </c>
      <c r="V18" s="21" t="s">
        <v>59</v>
      </c>
      <c r="W18" s="38" t="s">
        <v>86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10.09.2023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5"/>
  <sheetViews>
    <sheetView zoomScale="74" zoomScaleNormal="74" workbookViewId="0">
      <selection activeCell="K31" sqref="K31"/>
    </sheetView>
  </sheetViews>
  <sheetFormatPr defaultRowHeight="15" x14ac:dyDescent="0.25"/>
  <cols>
    <col min="1" max="1" width="8.140625" customWidth="1"/>
    <col min="2" max="2" width="8.425781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32.710937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август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45138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60</v>
      </c>
      <c r="R18" s="18">
        <f t="shared" ref="R18:R19" si="0">U18/T18</f>
        <v>1.0147058823529411</v>
      </c>
      <c r="S18" s="16" t="s">
        <v>61</v>
      </c>
      <c r="T18" s="40">
        <v>17</v>
      </c>
      <c r="U18" s="23">
        <v>17.25</v>
      </c>
      <c r="V18" s="21" t="s">
        <v>63</v>
      </c>
      <c r="W18" s="19" t="s">
        <v>85</v>
      </c>
    </row>
    <row r="19" spans="2:23" s="22" customFormat="1" ht="30.75" customHeight="1" x14ac:dyDescent="0.25">
      <c r="B19" s="16">
        <v>2</v>
      </c>
      <c r="C19" s="17">
        <v>45138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60</v>
      </c>
      <c r="R19" s="18">
        <f t="shared" si="0"/>
        <v>6.166666666666667</v>
      </c>
      <c r="S19" s="16" t="s">
        <v>61</v>
      </c>
      <c r="T19" s="40">
        <v>6</v>
      </c>
      <c r="U19" s="23">
        <v>37</v>
      </c>
      <c r="V19" s="21" t="s">
        <v>80</v>
      </c>
      <c r="W19" s="19" t="s">
        <v>81</v>
      </c>
    </row>
    <row r="20" spans="2:23" s="22" customFormat="1" ht="30.75" customHeight="1" x14ac:dyDescent="0.25">
      <c r="B20" s="16">
        <v>3</v>
      </c>
      <c r="C20" s="17">
        <v>45138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60</v>
      </c>
      <c r="R20" s="18">
        <f t="shared" ref="R20:R22" si="1">U20/T20</f>
        <v>8.2312499999999993</v>
      </c>
      <c r="S20" s="16" t="s">
        <v>61</v>
      </c>
      <c r="T20" s="40">
        <v>8</v>
      </c>
      <c r="U20" s="23">
        <v>65.849999999999994</v>
      </c>
      <c r="V20" s="21" t="s">
        <v>70</v>
      </c>
      <c r="W20" s="19" t="s">
        <v>83</v>
      </c>
    </row>
    <row r="21" spans="2:23" s="22" customFormat="1" ht="30.75" customHeight="1" x14ac:dyDescent="0.25">
      <c r="B21" s="16">
        <v>4</v>
      </c>
      <c r="C21" s="17">
        <v>45138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6" t="s">
        <v>64</v>
      </c>
      <c r="R21" s="18">
        <f t="shared" ref="R21" si="2">U21/T21</f>
        <v>4.2166666666666668</v>
      </c>
      <c r="S21" s="16" t="s">
        <v>61</v>
      </c>
      <c r="T21" s="40">
        <v>15</v>
      </c>
      <c r="U21" s="18">
        <v>63.25</v>
      </c>
      <c r="V21" s="19" t="s">
        <v>72</v>
      </c>
      <c r="W21" s="19" t="s">
        <v>82</v>
      </c>
    </row>
    <row r="22" spans="2:23" s="22" customFormat="1" ht="30.75" customHeight="1" x14ac:dyDescent="0.25">
      <c r="B22" s="16">
        <v>5</v>
      </c>
      <c r="C22" s="17">
        <v>45138</v>
      </c>
      <c r="D22" s="16" t="s">
        <v>50</v>
      </c>
      <c r="E22" s="16" t="s">
        <v>50</v>
      </c>
      <c r="F22" s="16" t="s">
        <v>50</v>
      </c>
      <c r="G22" s="16" t="s">
        <v>50</v>
      </c>
      <c r="H22" s="16" t="s">
        <v>50</v>
      </c>
      <c r="I22" s="16" t="s">
        <v>50</v>
      </c>
      <c r="J22" s="16" t="s">
        <v>50</v>
      </c>
      <c r="K22" s="16" t="s">
        <v>50</v>
      </c>
      <c r="L22" s="16" t="s">
        <v>50</v>
      </c>
      <c r="M22" s="16" t="s">
        <v>50</v>
      </c>
      <c r="N22" s="16" t="s">
        <v>50</v>
      </c>
      <c r="O22" s="16" t="s">
        <v>51</v>
      </c>
      <c r="P22" s="16" t="s">
        <v>50</v>
      </c>
      <c r="Q22" s="16" t="s">
        <v>64</v>
      </c>
      <c r="R22" s="18">
        <f t="shared" si="1"/>
        <v>18.726666666666667</v>
      </c>
      <c r="S22" s="16" t="s">
        <v>61</v>
      </c>
      <c r="T22" s="40">
        <v>6</v>
      </c>
      <c r="U22" s="18">
        <v>112.36</v>
      </c>
      <c r="V22" s="19" t="s">
        <v>68</v>
      </c>
      <c r="W22" s="19" t="s">
        <v>84</v>
      </c>
    </row>
    <row r="23" spans="2:23" s="22" customFormat="1" ht="30.75" customHeight="1" x14ac:dyDescent="0.25">
      <c r="B23" s="16">
        <v>6</v>
      </c>
      <c r="C23" s="17">
        <v>45138</v>
      </c>
      <c r="D23" s="16" t="s">
        <v>50</v>
      </c>
      <c r="E23" s="16" t="s">
        <v>50</v>
      </c>
      <c r="F23" s="16" t="s">
        <v>50</v>
      </c>
      <c r="G23" s="16" t="s">
        <v>50</v>
      </c>
      <c r="H23" s="16" t="s">
        <v>50</v>
      </c>
      <c r="I23" s="16" t="s">
        <v>50</v>
      </c>
      <c r="J23" s="16" t="s">
        <v>50</v>
      </c>
      <c r="K23" s="16" t="s">
        <v>50</v>
      </c>
      <c r="L23" s="16" t="s">
        <v>50</v>
      </c>
      <c r="M23" s="16" t="s">
        <v>50</v>
      </c>
      <c r="N23" s="16" t="s">
        <v>50</v>
      </c>
      <c r="O23" s="16" t="s">
        <v>51</v>
      </c>
      <c r="P23" s="16" t="s">
        <v>50</v>
      </c>
      <c r="Q23" s="16" t="s">
        <v>64</v>
      </c>
      <c r="R23" s="18">
        <f t="shared" ref="R23" si="3">U23/T23</f>
        <v>8</v>
      </c>
      <c r="S23" s="16" t="s">
        <v>61</v>
      </c>
      <c r="T23" s="40">
        <v>1</v>
      </c>
      <c r="U23" s="18">
        <v>8</v>
      </c>
      <c r="V23" s="19" t="s">
        <v>71</v>
      </c>
      <c r="W23" s="19" t="s">
        <v>75</v>
      </c>
    </row>
    <row r="24" spans="2:23" s="24" customFormat="1" ht="30.75" customHeight="1" x14ac:dyDescent="0.25">
      <c r="B24" s="25"/>
      <c r="C24" s="26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7"/>
      <c r="S24" s="25"/>
      <c r="T24" s="28"/>
      <c r="U24" s="29"/>
      <c r="V24" s="30"/>
      <c r="W24" s="31"/>
    </row>
    <row r="25" spans="2:23" x14ac:dyDescent="0.25">
      <c r="B25" t="str">
        <f>'(1) Приобретение электроэнергии'!B21</f>
        <v>* Информация представлена при наличии документов по состоянию на 10.09.2023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M23" sqref="M23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август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10.09.2023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2" zoomScaleNormal="82" workbookViewId="0">
      <selection activeCell="L30" sqref="L30"/>
    </sheetView>
  </sheetViews>
  <sheetFormatPr defaultRowHeight="15" x14ac:dyDescent="0.25"/>
  <cols>
    <col min="1" max="1" width="2.28515625" customWidth="1"/>
    <col min="2" max="2" width="10.5703125" customWidth="1"/>
    <col min="3" max="3" width="12.5703125" customWidth="1"/>
    <col min="4" max="7" width="11.140625" customWidth="1"/>
    <col min="8" max="8" width="13.5703125" customWidth="1"/>
    <col min="9" max="9" width="15.5703125" customWidth="1"/>
    <col min="10" max="11" width="14" customWidth="1"/>
    <col min="12" max="15" width="15.5703125" customWidth="1"/>
    <col min="16" max="16" width="11.85546875" customWidth="1"/>
    <col min="17" max="17" width="25" customWidth="1"/>
    <col min="18" max="18" width="12.140625" customWidth="1"/>
    <col min="19" max="20" width="12.85546875" customWidth="1"/>
    <col min="21" max="21" width="13.85546875" customWidth="1"/>
    <col min="22" max="22" width="27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август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63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5.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10.09.2023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O30" sqref="O30"/>
    </sheetView>
  </sheetViews>
  <sheetFormatPr defaultRowHeight="15" x14ac:dyDescent="0.25"/>
  <cols>
    <col min="1" max="1" width="4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август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10.09.2023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J32" sqref="J32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август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10.09.2023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0" zoomScaleNormal="80" workbookViewId="0">
      <selection activeCell="K29" sqref="K29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5703125" customWidth="1"/>
    <col min="18" max="18" width="13.140625" customWidth="1"/>
    <col min="19" max="20" width="12.85546875" customWidth="1"/>
    <col min="21" max="21" width="13.85546875" customWidth="1"/>
    <col min="22" max="22" width="32.140625" customWidth="1"/>
    <col min="23" max="23" width="2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август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1.75" customHeight="1" x14ac:dyDescent="0.25">
      <c r="B18" s="16" t="s">
        <v>50</v>
      </c>
      <c r="C18" s="16" t="s">
        <v>50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50</v>
      </c>
      <c r="P18" s="16" t="s">
        <v>50</v>
      </c>
      <c r="Q18" s="16" t="s">
        <v>50</v>
      </c>
      <c r="R18" s="16" t="s">
        <v>50</v>
      </c>
      <c r="S18" s="16" t="s">
        <v>50</v>
      </c>
      <c r="T18" s="16" t="s">
        <v>50</v>
      </c>
      <c r="U18" s="16" t="s">
        <v>50</v>
      </c>
      <c r="V18" s="16" t="s">
        <v>50</v>
      </c>
      <c r="W18" s="16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10.09.2023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август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10.09.2023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79" zoomScaleNormal="79" workbookViewId="0">
      <selection activeCell="T37" sqref="T37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август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10.09.2023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2023-09-08T08:42:10Z</dcterms:modified>
</cp:coreProperties>
</file>