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checkCompatibility="1" defaultThemeVersion="124226"/>
  <xr:revisionPtr revIDLastSave="0" documentId="13_ncr:1_{DADF1B49-2626-48B3-A2EE-CBFBCA1CF5C6}" xr6:coauthVersionLast="47" xr6:coauthVersionMax="47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25" i="12" l="1"/>
  <c r="R24" i="12"/>
  <c r="R21" i="4" l="1"/>
  <c r="R28" i="12"/>
  <c r="R26" i="12" l="1"/>
  <c r="R23" i="12" l="1"/>
  <c r="R34" i="12"/>
  <c r="R29" i="12"/>
  <c r="R18" i="4"/>
  <c r="R23" i="4" l="1"/>
  <c r="R21" i="12"/>
  <c r="R19" i="4" l="1"/>
  <c r="R27" i="12" l="1"/>
  <c r="R22" i="12" l="1"/>
  <c r="R36" i="12" l="1"/>
  <c r="R19" i="1" l="1"/>
  <c r="R22" i="4" l="1"/>
  <c r="R32" i="12" l="1"/>
  <c r="R24" i="4" l="1"/>
  <c r="R30" i="12" l="1"/>
  <c r="R31" i="12"/>
  <c r="R19" i="12" l="1"/>
  <c r="R20" i="4" l="1"/>
  <c r="R20" i="12" l="1"/>
  <c r="R18" i="12" l="1"/>
  <c r="R35" i="12" l="1"/>
  <c r="R18" i="13" l="1"/>
  <c r="R38" i="12" l="1"/>
  <c r="R37" i="12"/>
  <c r="R33" i="12"/>
  <c r="B20" i="13" l="1"/>
  <c r="B40" i="12"/>
  <c r="B20" i="11"/>
  <c r="B20" i="10"/>
  <c r="B21" i="9"/>
  <c r="B20" i="8"/>
  <c r="B20" i="7"/>
  <c r="B20" i="6"/>
  <c r="B20" i="5"/>
  <c r="B26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<sst xmlns="http://schemas.openxmlformats.org/spreadsheetml/2006/main" count="1122" uniqueCount="140">
  <si>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</si>
  <si>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</si>
  <si>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</si>
  <si>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</si>
  <si>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</si>
  <si>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</si>
  <si>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</si>
  <si>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</si>
  <si>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</si>
  <si>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</si>
  <si>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</si>
  <si>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</si>
  <si>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</si>
  <si>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</si>
  <si>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</si>
  <si>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</si>
  <si>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</si>
  <si>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</si>
  <si>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</si>
  <si>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</si>
  <si>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</si>
  <si>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</si>
  <si>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</si>
  <si>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</si>
  <si>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</si>
  <si>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</si>
  <si>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</si>
  <si>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</si>
  <si>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</si>
  <si>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</si>
  <si>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</si>
  <si>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</si>
  <si>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</si>
  <si>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</si>
  <si>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</si>
  <si>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</si>
  <si>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</si>
  <si>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</si>
  <si>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</si>
  <si>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</si>
  <si>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</si>
  <si>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</si>
  <si>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</si>
  <si>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</si>
  <si>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</si>
  <si>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</si>
  <si>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</si>
  <si>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</si>
  <si>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</si>
  <si>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</si>
  <si>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</si>
  <si>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</si>
  <si>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</si>
  <si>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</si>
  <si>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</si>
  <si>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</si>
  <si>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</si>
  <si>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</si>
  <si>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</si>
  <si>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Услуги аренды</t>
  </si>
  <si>
    <t>ПАО "МТС"</t>
  </si>
  <si>
    <t>ПАО "Ростелеком"</t>
  </si>
  <si>
    <t>Услуги связи</t>
  </si>
  <si>
    <t>ООО "Сургутский программный сервис"</t>
  </si>
  <si>
    <t>Услуги информационного обеспечения</t>
  </si>
  <si>
    <t>Приобретение ГСМ</t>
  </si>
  <si>
    <t>литр</t>
  </si>
  <si>
    <t>ООО "Петролстарт"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</si>
  <si>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</si>
  <si>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</si>
  <si>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</si>
  <si>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</si>
  <si>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</si>
  <si>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</si>
  <si>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ООО "НАВИС"</t>
  </si>
  <si>
    <t>Услуги по обеспечению мониторинга транспорта</t>
  </si>
  <si>
    <t>ООО "Валдим"</t>
  </si>
  <si>
    <t>ООО "ОИС"</t>
  </si>
  <si>
    <t>Услуги медосмотров</t>
  </si>
  <si>
    <t>Технологические (эксплуатационные) потери газа</t>
  </si>
  <si>
    <t>тыс.куб.м.</t>
  </si>
  <si>
    <t>АО "Газпром межрегионгаз "Север"</t>
  </si>
  <si>
    <t>Услуги связи (сотовая связь -годовой пакет услуг)</t>
  </si>
  <si>
    <t xml:space="preserve">АО Издательский дом "Новости Югры" </t>
  </si>
  <si>
    <t>АО "Первый"</t>
  </si>
  <si>
    <t>АО "ГазпромЭнергоСбыт Тюмень"</t>
  </si>
  <si>
    <t>Услуги почты</t>
  </si>
  <si>
    <t>ФГУП "Почта России"</t>
  </si>
  <si>
    <t>ИП Банных С.В.</t>
  </si>
  <si>
    <t>Промстройпуть  ППФ ООО</t>
  </si>
  <si>
    <t>Услуги по ремонту и обслуживанию  автотранспорта</t>
  </si>
  <si>
    <t>ООО "Драйвер"</t>
  </si>
  <si>
    <t>ООО "Булат"</t>
  </si>
  <si>
    <t>ООО "Микро-М"</t>
  </si>
  <si>
    <t>Транспортные услуги</t>
  </si>
  <si>
    <t>маш.час</t>
  </si>
  <si>
    <t>ООО "Деловые линии"</t>
  </si>
  <si>
    <t>ООО "Деловые системы"</t>
  </si>
  <si>
    <t>ИП Граховская А.В.</t>
  </si>
  <si>
    <t>МУП ТО "УТВиВ №1"</t>
  </si>
  <si>
    <t>ИП Балин М.В.</t>
  </si>
  <si>
    <t xml:space="preserve">ИП Кожуркина </t>
  </si>
  <si>
    <t>ООО "Навис"</t>
  </si>
  <si>
    <t>июнь 2023 г.</t>
  </si>
  <si>
    <t>* Информация представлена при наличии документов по состоянию на 10.07.2023</t>
  </si>
  <si>
    <t>Услуги холодного водоснабжения, водоотведения</t>
  </si>
  <si>
    <t>Куб.м.</t>
  </si>
  <si>
    <t>СГМУП "Горводоканал"</t>
  </si>
  <si>
    <t>Поставка тепловой энергии, Услуги горячего водоснабжения, водоотведения</t>
  </si>
  <si>
    <t>СГМУП "ГТС"</t>
  </si>
  <si>
    <t>№ 23053101902/05 от 31.05.2023</t>
  </si>
  <si>
    <t>№ 010523080001356/08/00000 от 31.05.2023</t>
  </si>
  <si>
    <t>№ 4989 от 31.05.2023</t>
  </si>
  <si>
    <t>№ 89 от 31.05.2023</t>
  </si>
  <si>
    <t>№ ВЛДМ-9865 от 31.05.2023</t>
  </si>
  <si>
    <t>№ 29 от 31.05.2023</t>
  </si>
  <si>
    <t>№ 39 от 31.05.2023</t>
  </si>
  <si>
    <t>№ 28 от 31.05.2023</t>
  </si>
  <si>
    <t>№ 30053 от 31.05.2023</t>
  </si>
  <si>
    <t>№ 221989/86/23 от 31.05.2023</t>
  </si>
  <si>
    <t>№ 179 от 31.05.2023</t>
  </si>
  <si>
    <t>№ 92 от 31.05.2023</t>
  </si>
  <si>
    <t>№ 18 от 31.05.2023</t>
  </si>
  <si>
    <t>№ 23 от 31.05.2023</t>
  </si>
  <si>
    <t>№ 678089 от 31.05.2023</t>
  </si>
  <si>
    <t>№ 21268 от 31.05.2023</t>
  </si>
  <si>
    <t>№ 96 от 31.05.2023</t>
  </si>
  <si>
    <t>№ 10518623/0311 от 31.05.2023</t>
  </si>
  <si>
    <t>№ 11 от 31.05.2023</t>
  </si>
  <si>
    <t>№ 15 от 31.05.2023</t>
  </si>
  <si>
    <t>№ 182 от 31.05.2023</t>
  </si>
  <si>
    <t>№ FOSS/0010704/000866856 от 31.05.2023</t>
  </si>
  <si>
    <t>№ 1145 от 31.05.2023</t>
  </si>
  <si>
    <t>№ 95 от 31.05.2023</t>
  </si>
  <si>
    <t>№ Т113001022/07245 от 31.05.2023</t>
  </si>
  <si>
    <t>№ 5450780/6329556 от 31.05.2023</t>
  </si>
  <si>
    <t>№ 1369 от 31.05.2023</t>
  </si>
  <si>
    <t>№ 864 от 31.05.2023</t>
  </si>
  <si>
    <t>№ 1965 от 31.05.2023</t>
  </si>
  <si>
    <t>№ 201 от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</si>
</sst>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0"/>
    <numFmt numFmtId="166" formatCode="#,##0.000"/>
    <numFmt numFmtId="167" formatCode="0.0000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2" fontId="0" fillId="0" borderId="0" xfId="0" applyNumberFormat="1"/>
    <xf numFmtId="4" fontId="1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zoomScale="84" zoomScaleNormal="84" workbookViewId="0">
      <selection activeCell="H32" sqref="H32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6.4257812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103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5.75" customHeight="1" x14ac:dyDescent="0.25">
      <c r="B18" s="31">
        <v>1</v>
      </c>
      <c r="C18" s="32">
        <v>45046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56</v>
      </c>
      <c r="R18" s="33">
        <f>U18/T18</f>
        <v>8.2195472452146826E-3</v>
      </c>
      <c r="S18" s="31" t="s">
        <v>57</v>
      </c>
      <c r="T18" s="48">
        <v>5926.370503071963</v>
      </c>
      <c r="U18" s="48">
        <v>48.712082342646703</v>
      </c>
      <c r="V18" s="34" t="s">
        <v>55</v>
      </c>
      <c r="W18" s="31" t="s">
        <v>110</v>
      </c>
    </row>
    <row r="19" spans="2:23" s="18" customFormat="1" ht="47.25" x14ac:dyDescent="0.25">
      <c r="B19" s="31">
        <v>2</v>
      </c>
      <c r="C19" s="32">
        <v>45046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1" t="s">
        <v>56</v>
      </c>
      <c r="R19" s="33">
        <f>U19/T19</f>
        <v>8.0000000000000002E-3</v>
      </c>
      <c r="S19" s="31" t="s">
        <v>57</v>
      </c>
      <c r="T19" s="48">
        <v>896.50750000000005</v>
      </c>
      <c r="U19" s="48">
        <v>7.1720600000000001</v>
      </c>
      <c r="V19" s="34" t="s">
        <v>85</v>
      </c>
      <c r="W19" s="31" t="s">
        <v>111</v>
      </c>
    </row>
    <row r="20" spans="2:23" s="18" customFormat="1" x14ac:dyDescent="0.25"/>
    <row r="21" spans="2:23" s="18" customFormat="1" x14ac:dyDescent="0.25">
      <c r="B21" s="18" t="s">
        <v>104</v>
      </c>
      <c r="T21" s="28"/>
      <c r="U21" s="28"/>
    </row>
    <row r="22" spans="2:23" s="18" customFormat="1" ht="15.75" x14ac:dyDescent="0.25">
      <c r="R22" s="16"/>
      <c r="S22" s="24"/>
      <c r="T22" s="28"/>
      <c r="U22" s="28"/>
    </row>
    <row r="23" spans="2:23" s="18" customFormat="1" x14ac:dyDescent="0.25">
      <c r="S23" s="25"/>
      <c r="T23" s="28"/>
      <c r="U23" s="28"/>
    </row>
    <row r="24" spans="2:23" s="18" customFormat="1" ht="15.75" x14ac:dyDescent="0.25">
      <c r="S24" s="25"/>
      <c r="T24" s="26"/>
      <c r="U24" s="26"/>
    </row>
    <row r="25" spans="2:23" s="18" customFormat="1" x14ac:dyDescent="0.25">
      <c r="S25" s="23"/>
      <c r="T25" s="30"/>
      <c r="U25" s="30"/>
    </row>
    <row r="26" spans="2:23" s="18" customFormat="1" x14ac:dyDescent="0.25">
      <c r="S26" s="23"/>
      <c r="T26" s="30"/>
      <c r="U26" s="30"/>
    </row>
    <row r="27" spans="2:23" ht="15.75" x14ac:dyDescent="0.25">
      <c r="S27" s="15"/>
      <c r="T27" s="21"/>
      <c r="U27" s="21"/>
    </row>
    <row r="28" spans="2:23" x14ac:dyDescent="0.25">
      <c r="T28" s="46"/>
      <c r="U28" s="46"/>
      <c r="V28" s="14"/>
    </row>
    <row r="29" spans="2:23" x14ac:dyDescent="0.25">
      <c r="S29" s="14"/>
      <c r="T29" s="46"/>
      <c r="U29" s="46"/>
    </row>
    <row r="30" spans="2:23" x14ac:dyDescent="0.25">
      <c r="S30" s="14"/>
      <c r="T30" s="22"/>
      <c r="U30" s="22"/>
    </row>
    <row r="31" spans="2:23" x14ac:dyDescent="0.25">
      <c r="S31" s="14"/>
      <c r="T31" s="22"/>
      <c r="U31" s="22"/>
    </row>
    <row r="32" spans="2:23" x14ac:dyDescent="0.25">
      <c r="T32" s="22"/>
      <c r="U32" s="22"/>
    </row>
    <row r="33" spans="20:21" x14ac:dyDescent="0.25">
      <c r="T33" s="51"/>
      <c r="U33" s="51"/>
    </row>
    <row r="34" spans="20:21" x14ac:dyDescent="0.25">
      <c r="T34" s="22"/>
      <c r="U34" s="22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3"/>
  <sheetViews>
    <sheetView topLeftCell="A2" zoomScale="77" zoomScaleNormal="77" workbookViewId="0">
      <pane xSplit="3" ySplit="16" topLeftCell="F27" activePane="bottomRight" state="frozen"/>
      <selection activeCell="A2" sqref="A2"/>
      <selection pane="topRight" activeCell="D2" sqref="D2"/>
      <selection pane="bottomLeft" activeCell="A18" sqref="A18"/>
      <selection pane="bottomRight" activeCell="V44" sqref="V44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6.710937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5" customWidth="1"/>
    <col min="23" max="23" width="30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M4" s="15"/>
      <c r="N4" s="15"/>
      <c r="O4" s="50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2023 г.</v>
      </c>
      <c r="L8" s="5" t="s">
        <v>3</v>
      </c>
    </row>
    <row r="9" spans="2:23" ht="15.75" x14ac:dyDescent="0.25">
      <c r="B9" s="12" t="s">
        <v>42</v>
      </c>
      <c r="L9" s="5" t="s">
        <v>49</v>
      </c>
      <c r="T9" s="20"/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0" customHeight="1" x14ac:dyDescent="0.25">
      <c r="B18" s="31">
        <v>1</v>
      </c>
      <c r="C18" s="40">
        <v>45077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4" t="s">
        <v>73</v>
      </c>
      <c r="R18" s="37">
        <f t="shared" ref="R18:R36" si="0">U18/T18</f>
        <v>0.7537323232323232</v>
      </c>
      <c r="S18" s="31" t="s">
        <v>72</v>
      </c>
      <c r="T18" s="31">
        <v>19.8</v>
      </c>
      <c r="U18" s="37">
        <v>14.9239</v>
      </c>
      <c r="V18" s="34" t="s">
        <v>71</v>
      </c>
      <c r="W18" s="34" t="s">
        <v>119</v>
      </c>
    </row>
    <row r="19" spans="2:23" s="17" customFormat="1" ht="30" customHeight="1" x14ac:dyDescent="0.25">
      <c r="B19" s="31">
        <v>2</v>
      </c>
      <c r="C19" s="40">
        <v>45077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4" t="s">
        <v>70</v>
      </c>
      <c r="R19" s="37">
        <f t="shared" si="0"/>
        <v>9.0210000000000008</v>
      </c>
      <c r="S19" s="31" t="s">
        <v>51</v>
      </c>
      <c r="T19" s="31">
        <v>1</v>
      </c>
      <c r="U19" s="37">
        <v>9.0210000000000008</v>
      </c>
      <c r="V19" s="34" t="s">
        <v>69</v>
      </c>
      <c r="W19" s="34" t="s">
        <v>120</v>
      </c>
    </row>
    <row r="20" spans="2:23" s="17" customFormat="1" ht="32.25" customHeight="1" x14ac:dyDescent="0.25">
      <c r="B20" s="31">
        <v>3</v>
      </c>
      <c r="C20" s="32">
        <v>45077</v>
      </c>
      <c r="D20" s="31" t="s">
        <v>52</v>
      </c>
      <c r="E20" s="31" t="s">
        <v>52</v>
      </c>
      <c r="F20" s="31" t="s">
        <v>52</v>
      </c>
      <c r="G20" s="31" t="s">
        <v>52</v>
      </c>
      <c r="H20" s="31" t="s">
        <v>52</v>
      </c>
      <c r="I20" s="31" t="s">
        <v>52</v>
      </c>
      <c r="J20" s="31" t="s">
        <v>52</v>
      </c>
      <c r="K20" s="31" t="s">
        <v>52</v>
      </c>
      <c r="L20" s="31" t="s">
        <v>52</v>
      </c>
      <c r="M20" s="31" t="s">
        <v>52</v>
      </c>
      <c r="N20" s="31" t="s">
        <v>52</v>
      </c>
      <c r="O20" s="31" t="s">
        <v>53</v>
      </c>
      <c r="P20" s="31" t="s">
        <v>52</v>
      </c>
      <c r="Q20" s="34" t="s">
        <v>75</v>
      </c>
      <c r="R20" s="33">
        <f t="shared" si="0"/>
        <v>12</v>
      </c>
      <c r="S20" s="31" t="s">
        <v>51</v>
      </c>
      <c r="T20" s="35">
        <v>1</v>
      </c>
      <c r="U20" s="45">
        <v>12</v>
      </c>
      <c r="V20" s="36" t="s">
        <v>74</v>
      </c>
      <c r="W20" s="36" t="s">
        <v>121</v>
      </c>
    </row>
    <row r="21" spans="2:23" s="18" customFormat="1" ht="22.5" customHeight="1" x14ac:dyDescent="0.25">
      <c r="B21" s="31">
        <v>5</v>
      </c>
      <c r="C21" s="40">
        <v>45077</v>
      </c>
      <c r="D21" s="31" t="s">
        <v>52</v>
      </c>
      <c r="E21" s="31" t="s">
        <v>52</v>
      </c>
      <c r="F21" s="31" t="s">
        <v>52</v>
      </c>
      <c r="G21" s="31" t="s">
        <v>52</v>
      </c>
      <c r="H21" s="31" t="s">
        <v>52</v>
      </c>
      <c r="I21" s="31" t="s">
        <v>52</v>
      </c>
      <c r="J21" s="31" t="s">
        <v>52</v>
      </c>
      <c r="K21" s="31" t="s">
        <v>52</v>
      </c>
      <c r="L21" s="31" t="s">
        <v>52</v>
      </c>
      <c r="M21" s="31" t="s">
        <v>52</v>
      </c>
      <c r="N21" s="31" t="s">
        <v>52</v>
      </c>
      <c r="O21" s="31" t="s">
        <v>53</v>
      </c>
      <c r="P21" s="31" t="s">
        <v>52</v>
      </c>
      <c r="Q21" s="39" t="s">
        <v>59</v>
      </c>
      <c r="R21" s="38">
        <f t="shared" ref="R21" si="1">U21/T21</f>
        <v>2.4</v>
      </c>
      <c r="S21" s="31" t="s">
        <v>54</v>
      </c>
      <c r="T21" s="42">
        <v>1</v>
      </c>
      <c r="U21" s="29">
        <v>2.4</v>
      </c>
      <c r="V21" s="44" t="s">
        <v>92</v>
      </c>
      <c r="W21" s="44" t="s">
        <v>122</v>
      </c>
    </row>
    <row r="22" spans="2:23" s="18" customFormat="1" ht="22.5" customHeight="1" x14ac:dyDescent="0.25">
      <c r="B22" s="31">
        <v>6</v>
      </c>
      <c r="C22" s="40">
        <v>45077</v>
      </c>
      <c r="D22" s="31" t="s">
        <v>52</v>
      </c>
      <c r="E22" s="31" t="s">
        <v>52</v>
      </c>
      <c r="F22" s="31" t="s">
        <v>52</v>
      </c>
      <c r="G22" s="31" t="s">
        <v>52</v>
      </c>
      <c r="H22" s="31" t="s">
        <v>52</v>
      </c>
      <c r="I22" s="31" t="s">
        <v>52</v>
      </c>
      <c r="J22" s="31" t="s">
        <v>52</v>
      </c>
      <c r="K22" s="31" t="s">
        <v>52</v>
      </c>
      <c r="L22" s="31" t="s">
        <v>52</v>
      </c>
      <c r="M22" s="31" t="s">
        <v>52</v>
      </c>
      <c r="N22" s="31" t="s">
        <v>52</v>
      </c>
      <c r="O22" s="31" t="s">
        <v>53</v>
      </c>
      <c r="P22" s="31" t="s">
        <v>52</v>
      </c>
      <c r="Q22" s="39" t="s">
        <v>59</v>
      </c>
      <c r="R22" s="38">
        <f t="shared" ref="R22" si="2">U22/T22</f>
        <v>3</v>
      </c>
      <c r="S22" s="31" t="s">
        <v>54</v>
      </c>
      <c r="T22" s="42">
        <v>1</v>
      </c>
      <c r="U22" s="29">
        <v>3</v>
      </c>
      <c r="V22" s="44" t="s">
        <v>88</v>
      </c>
      <c r="W22" s="44" t="s">
        <v>123</v>
      </c>
    </row>
    <row r="23" spans="2:23" s="17" customFormat="1" ht="34.5" customHeight="1" x14ac:dyDescent="0.25">
      <c r="B23" s="31">
        <v>7</v>
      </c>
      <c r="C23" s="40">
        <v>45077</v>
      </c>
      <c r="D23" s="31" t="s">
        <v>52</v>
      </c>
      <c r="E23" s="31" t="s">
        <v>52</v>
      </c>
      <c r="F23" s="31" t="s">
        <v>52</v>
      </c>
      <c r="G23" s="31" t="s">
        <v>52</v>
      </c>
      <c r="H23" s="31" t="s">
        <v>52</v>
      </c>
      <c r="I23" s="31" t="s">
        <v>52</v>
      </c>
      <c r="J23" s="31" t="s">
        <v>52</v>
      </c>
      <c r="K23" s="31" t="s">
        <v>52</v>
      </c>
      <c r="L23" s="31" t="s">
        <v>52</v>
      </c>
      <c r="M23" s="31" t="s">
        <v>52</v>
      </c>
      <c r="N23" s="31" t="s">
        <v>52</v>
      </c>
      <c r="O23" s="31" t="s">
        <v>53</v>
      </c>
      <c r="P23" s="31" t="s">
        <v>52</v>
      </c>
      <c r="Q23" s="39" t="s">
        <v>59</v>
      </c>
      <c r="R23" s="38">
        <f t="shared" si="0"/>
        <v>5.35</v>
      </c>
      <c r="S23" s="31" t="s">
        <v>54</v>
      </c>
      <c r="T23" s="42">
        <v>1</v>
      </c>
      <c r="U23" s="38">
        <v>5.35</v>
      </c>
      <c r="V23" s="34" t="s">
        <v>98</v>
      </c>
      <c r="W23" s="44" t="s">
        <v>121</v>
      </c>
    </row>
    <row r="24" spans="2:23" s="17" customFormat="1" ht="35.25" customHeight="1" x14ac:dyDescent="0.25">
      <c r="B24" s="31">
        <v>13</v>
      </c>
      <c r="C24" s="40">
        <v>44985</v>
      </c>
      <c r="D24" s="31" t="s">
        <v>52</v>
      </c>
      <c r="E24" s="31" t="s">
        <v>52</v>
      </c>
      <c r="F24" s="31" t="s">
        <v>52</v>
      </c>
      <c r="G24" s="31" t="s">
        <v>52</v>
      </c>
      <c r="H24" s="31" t="s">
        <v>52</v>
      </c>
      <c r="I24" s="31" t="s">
        <v>52</v>
      </c>
      <c r="J24" s="31" t="s">
        <v>52</v>
      </c>
      <c r="K24" s="31" t="s">
        <v>52</v>
      </c>
      <c r="L24" s="31" t="s">
        <v>52</v>
      </c>
      <c r="M24" s="31" t="s">
        <v>52</v>
      </c>
      <c r="N24" s="31" t="s">
        <v>52</v>
      </c>
      <c r="O24" s="31" t="s">
        <v>53</v>
      </c>
      <c r="P24" s="31" t="s">
        <v>52</v>
      </c>
      <c r="Q24" s="41" t="s">
        <v>105</v>
      </c>
      <c r="R24" s="38">
        <f t="shared" si="0"/>
        <v>0.21746337271750807</v>
      </c>
      <c r="S24" s="42" t="s">
        <v>106</v>
      </c>
      <c r="T24" s="29">
        <v>46.55</v>
      </c>
      <c r="U24" s="29">
        <v>10.122920000000001</v>
      </c>
      <c r="V24" s="44" t="s">
        <v>107</v>
      </c>
      <c r="W24" s="44" t="s">
        <v>124</v>
      </c>
    </row>
    <row r="25" spans="2:23" s="17" customFormat="1" ht="48.75" customHeight="1" x14ac:dyDescent="0.25">
      <c r="B25" s="31">
        <v>14</v>
      </c>
      <c r="C25" s="40">
        <v>44985</v>
      </c>
      <c r="D25" s="31" t="s">
        <v>52</v>
      </c>
      <c r="E25" s="31" t="s">
        <v>52</v>
      </c>
      <c r="F25" s="31" t="s">
        <v>52</v>
      </c>
      <c r="G25" s="31" t="s">
        <v>52</v>
      </c>
      <c r="H25" s="31" t="s">
        <v>52</v>
      </c>
      <c r="I25" s="31" t="s">
        <v>52</v>
      </c>
      <c r="J25" s="31" t="s">
        <v>52</v>
      </c>
      <c r="K25" s="31" t="s">
        <v>52</v>
      </c>
      <c r="L25" s="31" t="s">
        <v>52</v>
      </c>
      <c r="M25" s="31" t="s">
        <v>52</v>
      </c>
      <c r="N25" s="31" t="s">
        <v>52</v>
      </c>
      <c r="O25" s="31" t="s">
        <v>53</v>
      </c>
      <c r="P25" s="31" t="s">
        <v>52</v>
      </c>
      <c r="Q25" s="41" t="s">
        <v>108</v>
      </c>
      <c r="R25" s="38">
        <f t="shared" si="0"/>
        <v>1.3588123668357883</v>
      </c>
      <c r="S25" s="42" t="s">
        <v>106</v>
      </c>
      <c r="T25" s="29">
        <v>65.239000000000004</v>
      </c>
      <c r="U25" s="29">
        <v>88.647559999999999</v>
      </c>
      <c r="V25" s="44" t="s">
        <v>109</v>
      </c>
      <c r="W25" s="39" t="s">
        <v>125</v>
      </c>
    </row>
    <row r="26" spans="2:23" s="17" customFormat="1" ht="34.5" customHeight="1" x14ac:dyDescent="0.25">
      <c r="B26" s="31">
        <v>8</v>
      </c>
      <c r="C26" s="40">
        <v>45077</v>
      </c>
      <c r="D26" s="31" t="s">
        <v>52</v>
      </c>
      <c r="E26" s="31" t="s">
        <v>52</v>
      </c>
      <c r="F26" s="31" t="s">
        <v>52</v>
      </c>
      <c r="G26" s="31" t="s">
        <v>52</v>
      </c>
      <c r="H26" s="31" t="s">
        <v>52</v>
      </c>
      <c r="I26" s="31" t="s">
        <v>52</v>
      </c>
      <c r="J26" s="31" t="s">
        <v>52</v>
      </c>
      <c r="K26" s="31" t="s">
        <v>52</v>
      </c>
      <c r="L26" s="31" t="s">
        <v>52</v>
      </c>
      <c r="M26" s="31" t="s">
        <v>52</v>
      </c>
      <c r="N26" s="31" t="s">
        <v>52</v>
      </c>
      <c r="O26" s="31" t="s">
        <v>53</v>
      </c>
      <c r="P26" s="31" t="s">
        <v>52</v>
      </c>
      <c r="Q26" s="39" t="s">
        <v>59</v>
      </c>
      <c r="R26" s="38">
        <f t="shared" si="0"/>
        <v>43.765250000000002</v>
      </c>
      <c r="S26" s="31" t="s">
        <v>54</v>
      </c>
      <c r="T26" s="42">
        <v>1</v>
      </c>
      <c r="U26" s="38">
        <v>43.765250000000002</v>
      </c>
      <c r="V26" s="34" t="s">
        <v>99</v>
      </c>
      <c r="W26" s="44" t="s">
        <v>126</v>
      </c>
    </row>
    <row r="27" spans="2:23" s="17" customFormat="1" ht="34.5" customHeight="1" x14ac:dyDescent="0.25">
      <c r="B27" s="31">
        <v>9</v>
      </c>
      <c r="C27" s="40">
        <v>45077</v>
      </c>
      <c r="D27" s="31" t="s">
        <v>52</v>
      </c>
      <c r="E27" s="31" t="s">
        <v>52</v>
      </c>
      <c r="F27" s="31" t="s">
        <v>52</v>
      </c>
      <c r="G27" s="31" t="s">
        <v>52</v>
      </c>
      <c r="H27" s="31" t="s">
        <v>52</v>
      </c>
      <c r="I27" s="31" t="s">
        <v>52</v>
      </c>
      <c r="J27" s="31" t="s">
        <v>52</v>
      </c>
      <c r="K27" s="31" t="s">
        <v>52</v>
      </c>
      <c r="L27" s="31" t="s">
        <v>52</v>
      </c>
      <c r="M27" s="31" t="s">
        <v>52</v>
      </c>
      <c r="N27" s="31" t="s">
        <v>52</v>
      </c>
      <c r="O27" s="31" t="s">
        <v>53</v>
      </c>
      <c r="P27" s="31" t="s">
        <v>52</v>
      </c>
      <c r="Q27" s="39" t="s">
        <v>59</v>
      </c>
      <c r="R27" s="38">
        <f t="shared" ref="R27:R28" si="3">U27/T27</f>
        <v>3.6</v>
      </c>
      <c r="S27" s="31" t="s">
        <v>54</v>
      </c>
      <c r="T27" s="42">
        <v>1</v>
      </c>
      <c r="U27" s="38">
        <v>3.6</v>
      </c>
      <c r="V27" s="34" t="s">
        <v>89</v>
      </c>
      <c r="W27" s="44" t="s">
        <v>139</v>
      </c>
    </row>
    <row r="28" spans="2:23" s="17" customFormat="1" ht="31.5" x14ac:dyDescent="0.25">
      <c r="B28" s="31">
        <v>10</v>
      </c>
      <c r="C28" s="40">
        <v>45077</v>
      </c>
      <c r="D28" s="31" t="s">
        <v>52</v>
      </c>
      <c r="E28" s="31" t="s">
        <v>52</v>
      </c>
      <c r="F28" s="31" t="s">
        <v>52</v>
      </c>
      <c r="G28" s="31" t="s">
        <v>52</v>
      </c>
      <c r="H28" s="31" t="s">
        <v>52</v>
      </c>
      <c r="I28" s="31" t="s">
        <v>52</v>
      </c>
      <c r="J28" s="31" t="s">
        <v>52</v>
      </c>
      <c r="K28" s="31" t="s">
        <v>52</v>
      </c>
      <c r="L28" s="31" t="s">
        <v>52</v>
      </c>
      <c r="M28" s="31" t="s">
        <v>52</v>
      </c>
      <c r="N28" s="31" t="s">
        <v>52</v>
      </c>
      <c r="O28" s="31" t="s">
        <v>53</v>
      </c>
      <c r="P28" s="31" t="s">
        <v>52</v>
      </c>
      <c r="Q28" s="34" t="s">
        <v>90</v>
      </c>
      <c r="R28" s="38">
        <f t="shared" si="3"/>
        <v>19.63</v>
      </c>
      <c r="S28" s="31" t="s">
        <v>51</v>
      </c>
      <c r="T28" s="42">
        <v>1</v>
      </c>
      <c r="U28" s="38">
        <v>19.63</v>
      </c>
      <c r="V28" s="39" t="s">
        <v>100</v>
      </c>
      <c r="W28" s="39" t="s">
        <v>138</v>
      </c>
    </row>
    <row r="29" spans="2:23" s="17" customFormat="1" ht="15.75" x14ac:dyDescent="0.25">
      <c r="B29" s="31">
        <v>12</v>
      </c>
      <c r="C29" s="40">
        <v>45077</v>
      </c>
      <c r="D29" s="31" t="s">
        <v>52</v>
      </c>
      <c r="E29" s="31" t="s">
        <v>52</v>
      </c>
      <c r="F29" s="31" t="s">
        <v>52</v>
      </c>
      <c r="G29" s="31" t="s">
        <v>52</v>
      </c>
      <c r="H29" s="31" t="s">
        <v>52</v>
      </c>
      <c r="I29" s="31" t="s">
        <v>52</v>
      </c>
      <c r="J29" s="31" t="s">
        <v>52</v>
      </c>
      <c r="K29" s="31" t="s">
        <v>52</v>
      </c>
      <c r="L29" s="31" t="s">
        <v>52</v>
      </c>
      <c r="M29" s="31" t="s">
        <v>52</v>
      </c>
      <c r="N29" s="31" t="s">
        <v>52</v>
      </c>
      <c r="O29" s="31" t="s">
        <v>53</v>
      </c>
      <c r="P29" s="31" t="s">
        <v>52</v>
      </c>
      <c r="Q29" s="39" t="s">
        <v>94</v>
      </c>
      <c r="R29" s="38">
        <f t="shared" ref="R29" si="4">U29/T29</f>
        <v>8.0675000000000008</v>
      </c>
      <c r="S29" s="31" t="s">
        <v>95</v>
      </c>
      <c r="T29" s="42">
        <v>4</v>
      </c>
      <c r="U29" s="38">
        <v>32.270000000000003</v>
      </c>
      <c r="V29" s="41" t="s">
        <v>96</v>
      </c>
      <c r="W29" s="39" t="s">
        <v>127</v>
      </c>
    </row>
    <row r="30" spans="2:23" s="17" customFormat="1" ht="15.75" x14ac:dyDescent="0.25">
      <c r="B30" s="31">
        <v>15</v>
      </c>
      <c r="C30" s="40">
        <v>45077</v>
      </c>
      <c r="D30" s="31" t="s">
        <v>52</v>
      </c>
      <c r="E30" s="31" t="s">
        <v>52</v>
      </c>
      <c r="F30" s="31" t="s">
        <v>52</v>
      </c>
      <c r="G30" s="31" t="s">
        <v>52</v>
      </c>
      <c r="H30" s="31" t="s">
        <v>52</v>
      </c>
      <c r="I30" s="31" t="s">
        <v>52</v>
      </c>
      <c r="J30" s="31" t="s">
        <v>52</v>
      </c>
      <c r="K30" s="31" t="s">
        <v>52</v>
      </c>
      <c r="L30" s="31" t="s">
        <v>52</v>
      </c>
      <c r="M30" s="31" t="s">
        <v>52</v>
      </c>
      <c r="N30" s="31" t="s">
        <v>52</v>
      </c>
      <c r="O30" s="31" t="s">
        <v>53</v>
      </c>
      <c r="P30" s="31" t="s">
        <v>52</v>
      </c>
      <c r="Q30" s="39" t="s">
        <v>78</v>
      </c>
      <c r="R30" s="38">
        <f t="shared" si="0"/>
        <v>29.768000000000001</v>
      </c>
      <c r="S30" s="31" t="s">
        <v>54</v>
      </c>
      <c r="T30" s="42">
        <v>1</v>
      </c>
      <c r="U30" s="38">
        <v>29.768000000000001</v>
      </c>
      <c r="V30" s="39" t="s">
        <v>77</v>
      </c>
      <c r="W30" s="39" t="s">
        <v>128</v>
      </c>
    </row>
    <row r="31" spans="2:23" s="17" customFormat="1" ht="15.75" x14ac:dyDescent="0.25">
      <c r="B31" s="31">
        <v>16</v>
      </c>
      <c r="C31" s="40">
        <v>45077</v>
      </c>
      <c r="D31" s="31" t="s">
        <v>52</v>
      </c>
      <c r="E31" s="31" t="s">
        <v>52</v>
      </c>
      <c r="F31" s="31" t="s">
        <v>52</v>
      </c>
      <c r="G31" s="31" t="s">
        <v>52</v>
      </c>
      <c r="H31" s="31" t="s">
        <v>52</v>
      </c>
      <c r="I31" s="31" t="s">
        <v>52</v>
      </c>
      <c r="J31" s="31" t="s">
        <v>52</v>
      </c>
      <c r="K31" s="31" t="s">
        <v>52</v>
      </c>
      <c r="L31" s="31" t="s">
        <v>52</v>
      </c>
      <c r="M31" s="31" t="s">
        <v>52</v>
      </c>
      <c r="N31" s="31" t="s">
        <v>52</v>
      </c>
      <c r="O31" s="31" t="s">
        <v>53</v>
      </c>
      <c r="P31" s="31" t="s">
        <v>52</v>
      </c>
      <c r="Q31" s="39" t="s">
        <v>59</v>
      </c>
      <c r="R31" s="38">
        <f t="shared" si="0"/>
        <v>150</v>
      </c>
      <c r="S31" s="31" t="s">
        <v>54</v>
      </c>
      <c r="T31" s="42">
        <v>1</v>
      </c>
      <c r="U31" s="38">
        <v>150</v>
      </c>
      <c r="V31" s="39" t="s">
        <v>77</v>
      </c>
      <c r="W31" s="39" t="s">
        <v>129</v>
      </c>
    </row>
    <row r="32" spans="2:23" s="17" customFormat="1" ht="31.5" x14ac:dyDescent="0.25">
      <c r="B32" s="31">
        <v>17</v>
      </c>
      <c r="C32" s="40">
        <v>45077</v>
      </c>
      <c r="D32" s="31" t="s">
        <v>52</v>
      </c>
      <c r="E32" s="31" t="s">
        <v>52</v>
      </c>
      <c r="F32" s="31" t="s">
        <v>52</v>
      </c>
      <c r="G32" s="31" t="s">
        <v>52</v>
      </c>
      <c r="H32" s="31" t="s">
        <v>52</v>
      </c>
      <c r="I32" s="31" t="s">
        <v>52</v>
      </c>
      <c r="J32" s="31" t="s">
        <v>52</v>
      </c>
      <c r="K32" s="31" t="s">
        <v>52</v>
      </c>
      <c r="L32" s="31" t="s">
        <v>52</v>
      </c>
      <c r="M32" s="31" t="s">
        <v>52</v>
      </c>
      <c r="N32" s="31" t="s">
        <v>52</v>
      </c>
      <c r="O32" s="31" t="s">
        <v>53</v>
      </c>
      <c r="P32" s="31" t="s">
        <v>52</v>
      </c>
      <c r="Q32" s="41" t="s">
        <v>64</v>
      </c>
      <c r="R32" s="38">
        <f t="shared" si="0"/>
        <v>14.36</v>
      </c>
      <c r="S32" s="31" t="s">
        <v>51</v>
      </c>
      <c r="T32" s="42">
        <v>1</v>
      </c>
      <c r="U32" s="38">
        <v>14.36</v>
      </c>
      <c r="V32" s="34" t="s">
        <v>83</v>
      </c>
      <c r="W32" s="44" t="s">
        <v>130</v>
      </c>
    </row>
    <row r="33" spans="2:23" s="17" customFormat="1" ht="31.5" x14ac:dyDescent="0.25">
      <c r="B33" s="31">
        <v>18</v>
      </c>
      <c r="C33" s="40">
        <v>45077</v>
      </c>
      <c r="D33" s="31" t="s">
        <v>52</v>
      </c>
      <c r="E33" s="31" t="s">
        <v>52</v>
      </c>
      <c r="F33" s="31" t="s">
        <v>52</v>
      </c>
      <c r="G33" s="31" t="s">
        <v>52</v>
      </c>
      <c r="H33" s="31" t="s">
        <v>52</v>
      </c>
      <c r="I33" s="31" t="s">
        <v>52</v>
      </c>
      <c r="J33" s="31" t="s">
        <v>52</v>
      </c>
      <c r="K33" s="31" t="s">
        <v>52</v>
      </c>
      <c r="L33" s="31" t="s">
        <v>52</v>
      </c>
      <c r="M33" s="31" t="s">
        <v>52</v>
      </c>
      <c r="N33" s="31" t="s">
        <v>52</v>
      </c>
      <c r="O33" s="31" t="s">
        <v>53</v>
      </c>
      <c r="P33" s="31" t="s">
        <v>52</v>
      </c>
      <c r="Q33" s="41" t="s">
        <v>82</v>
      </c>
      <c r="R33" s="38">
        <f t="shared" si="0"/>
        <v>10.23</v>
      </c>
      <c r="S33" s="31" t="s">
        <v>54</v>
      </c>
      <c r="T33" s="42">
        <v>1</v>
      </c>
      <c r="U33" s="38">
        <v>10.23</v>
      </c>
      <c r="V33" s="39" t="s">
        <v>60</v>
      </c>
      <c r="W33" s="41" t="s">
        <v>131</v>
      </c>
    </row>
    <row r="34" spans="2:23" s="17" customFormat="1" ht="31.5" x14ac:dyDescent="0.25">
      <c r="B34" s="31">
        <v>19</v>
      </c>
      <c r="C34" s="40">
        <v>45077</v>
      </c>
      <c r="D34" s="31" t="s">
        <v>52</v>
      </c>
      <c r="E34" s="31" t="s">
        <v>52</v>
      </c>
      <c r="F34" s="31" t="s">
        <v>52</v>
      </c>
      <c r="G34" s="31" t="s">
        <v>52</v>
      </c>
      <c r="H34" s="31" t="s">
        <v>52</v>
      </c>
      <c r="I34" s="31" t="s">
        <v>52</v>
      </c>
      <c r="J34" s="31" t="s">
        <v>52</v>
      </c>
      <c r="K34" s="31" t="s">
        <v>52</v>
      </c>
      <c r="L34" s="31" t="s">
        <v>52</v>
      </c>
      <c r="M34" s="31" t="s">
        <v>52</v>
      </c>
      <c r="N34" s="31" t="s">
        <v>52</v>
      </c>
      <c r="O34" s="31" t="s">
        <v>53</v>
      </c>
      <c r="P34" s="31" t="s">
        <v>52</v>
      </c>
      <c r="Q34" s="41" t="s">
        <v>64</v>
      </c>
      <c r="R34" s="38">
        <f t="shared" si="0"/>
        <v>11.666666666666666</v>
      </c>
      <c r="S34" s="31" t="s">
        <v>54</v>
      </c>
      <c r="T34" s="42">
        <v>3</v>
      </c>
      <c r="U34" s="38">
        <v>35</v>
      </c>
      <c r="V34" s="39" t="s">
        <v>97</v>
      </c>
      <c r="W34" s="39" t="s">
        <v>132</v>
      </c>
    </row>
    <row r="35" spans="2:23" s="17" customFormat="1" ht="31.5" x14ac:dyDescent="0.25">
      <c r="B35" s="31">
        <v>20</v>
      </c>
      <c r="C35" s="40">
        <v>45077</v>
      </c>
      <c r="D35" s="31" t="s">
        <v>52</v>
      </c>
      <c r="E35" s="31" t="s">
        <v>52</v>
      </c>
      <c r="F35" s="31" t="s">
        <v>52</v>
      </c>
      <c r="G35" s="31" t="s">
        <v>52</v>
      </c>
      <c r="H35" s="31" t="s">
        <v>52</v>
      </c>
      <c r="I35" s="31" t="s">
        <v>52</v>
      </c>
      <c r="J35" s="31" t="s">
        <v>52</v>
      </c>
      <c r="K35" s="31" t="s">
        <v>52</v>
      </c>
      <c r="L35" s="31" t="s">
        <v>52</v>
      </c>
      <c r="M35" s="31" t="s">
        <v>52</v>
      </c>
      <c r="N35" s="31" t="s">
        <v>52</v>
      </c>
      <c r="O35" s="31" t="s">
        <v>53</v>
      </c>
      <c r="P35" s="31" t="s">
        <v>52</v>
      </c>
      <c r="Q35" s="41" t="s">
        <v>64</v>
      </c>
      <c r="R35" s="38">
        <f t="shared" si="0"/>
        <v>31.25</v>
      </c>
      <c r="S35" s="31" t="s">
        <v>54</v>
      </c>
      <c r="T35" s="42">
        <v>1</v>
      </c>
      <c r="U35" s="38">
        <v>31.25</v>
      </c>
      <c r="V35" s="39" t="s">
        <v>68</v>
      </c>
      <c r="W35" s="39" t="s">
        <v>133</v>
      </c>
    </row>
    <row r="36" spans="2:23" s="17" customFormat="1" ht="31.5" x14ac:dyDescent="0.25">
      <c r="B36" s="31">
        <v>21</v>
      </c>
      <c r="C36" s="40">
        <v>45077</v>
      </c>
      <c r="D36" s="31" t="s">
        <v>52</v>
      </c>
      <c r="E36" s="31" t="s">
        <v>52</v>
      </c>
      <c r="F36" s="31" t="s">
        <v>52</v>
      </c>
      <c r="G36" s="31" t="s">
        <v>52</v>
      </c>
      <c r="H36" s="31" t="s">
        <v>52</v>
      </c>
      <c r="I36" s="31" t="s">
        <v>52</v>
      </c>
      <c r="J36" s="31" t="s">
        <v>52</v>
      </c>
      <c r="K36" s="31" t="s">
        <v>52</v>
      </c>
      <c r="L36" s="31" t="s">
        <v>52</v>
      </c>
      <c r="M36" s="31" t="s">
        <v>52</v>
      </c>
      <c r="N36" s="31" t="s">
        <v>52</v>
      </c>
      <c r="O36" s="31" t="s">
        <v>53</v>
      </c>
      <c r="P36" s="31" t="s">
        <v>52</v>
      </c>
      <c r="Q36" s="39" t="s">
        <v>86</v>
      </c>
      <c r="R36" s="38">
        <f t="shared" si="0"/>
        <v>4.7383333333333333</v>
      </c>
      <c r="S36" s="31" t="s">
        <v>51</v>
      </c>
      <c r="T36" s="42">
        <v>12</v>
      </c>
      <c r="U36" s="38">
        <v>56.86</v>
      </c>
      <c r="V36" s="39" t="s">
        <v>87</v>
      </c>
      <c r="W36" s="41" t="s">
        <v>134</v>
      </c>
    </row>
    <row r="37" spans="2:23" s="17" customFormat="1" ht="31.5" x14ac:dyDescent="0.25">
      <c r="B37" s="31">
        <v>22</v>
      </c>
      <c r="C37" s="40">
        <v>45077</v>
      </c>
      <c r="D37" s="31" t="s">
        <v>52</v>
      </c>
      <c r="E37" s="31" t="s">
        <v>52</v>
      </c>
      <c r="F37" s="31" t="s">
        <v>52</v>
      </c>
      <c r="G37" s="31" t="s">
        <v>52</v>
      </c>
      <c r="H37" s="31" t="s">
        <v>52</v>
      </c>
      <c r="I37" s="31" t="s">
        <v>52</v>
      </c>
      <c r="J37" s="31" t="s">
        <v>52</v>
      </c>
      <c r="K37" s="31" t="s">
        <v>52</v>
      </c>
      <c r="L37" s="31" t="s">
        <v>52</v>
      </c>
      <c r="M37" s="31" t="s">
        <v>52</v>
      </c>
      <c r="N37" s="31" t="s">
        <v>52</v>
      </c>
      <c r="O37" s="31" t="s">
        <v>53</v>
      </c>
      <c r="P37" s="31" t="s">
        <v>52</v>
      </c>
      <c r="Q37" s="39" t="s">
        <v>62</v>
      </c>
      <c r="R37" s="38">
        <f t="shared" ref="R37:R38" si="5">U37/T37</f>
        <v>36.56</v>
      </c>
      <c r="S37" s="31" t="s">
        <v>54</v>
      </c>
      <c r="T37" s="42">
        <v>1</v>
      </c>
      <c r="U37" s="38">
        <v>36.56</v>
      </c>
      <c r="V37" s="39" t="s">
        <v>61</v>
      </c>
      <c r="W37" s="41" t="s">
        <v>135</v>
      </c>
    </row>
    <row r="38" spans="2:23" s="18" customFormat="1" ht="33" customHeight="1" x14ac:dyDescent="0.25">
      <c r="B38" s="31">
        <v>23</v>
      </c>
      <c r="C38" s="40">
        <v>45077</v>
      </c>
      <c r="D38" s="31" t="s">
        <v>52</v>
      </c>
      <c r="E38" s="31" t="s">
        <v>52</v>
      </c>
      <c r="F38" s="31" t="s">
        <v>52</v>
      </c>
      <c r="G38" s="31" t="s">
        <v>52</v>
      </c>
      <c r="H38" s="31" t="s">
        <v>52</v>
      </c>
      <c r="I38" s="31" t="s">
        <v>52</v>
      </c>
      <c r="J38" s="31" t="s">
        <v>52</v>
      </c>
      <c r="K38" s="31" t="s">
        <v>52</v>
      </c>
      <c r="L38" s="31" t="s">
        <v>52</v>
      </c>
      <c r="M38" s="31" t="s">
        <v>52</v>
      </c>
      <c r="N38" s="31" t="s">
        <v>52</v>
      </c>
      <c r="O38" s="31" t="s">
        <v>53</v>
      </c>
      <c r="P38" s="31" t="s">
        <v>52</v>
      </c>
      <c r="Q38" s="34" t="s">
        <v>58</v>
      </c>
      <c r="R38" s="38">
        <f t="shared" si="5"/>
        <v>15</v>
      </c>
      <c r="S38" s="31" t="s">
        <v>54</v>
      </c>
      <c r="T38" s="42">
        <v>1</v>
      </c>
      <c r="U38" s="38">
        <v>15</v>
      </c>
      <c r="V38" s="43" t="s">
        <v>63</v>
      </c>
      <c r="W38" s="39" t="s">
        <v>136</v>
      </c>
    </row>
    <row r="39" spans="2:23" s="18" customFormat="1" x14ac:dyDescent="0.25"/>
    <row r="40" spans="2:23" s="18" customFormat="1" x14ac:dyDescent="0.25">
      <c r="B40" s="18" t="str">
        <f>'(1) Приобретение электроэнергии'!B21</f>
        <v>* Информация представлена при наличии документов по состоянию на 10.07.2023</v>
      </c>
    </row>
    <row r="41" spans="2:23" s="18" customFormat="1" x14ac:dyDescent="0.25"/>
    <row r="42" spans="2:23" s="18" customFormat="1" x14ac:dyDescent="0.25">
      <c r="T42" s="27"/>
      <c r="U42" s="27"/>
    </row>
    <row r="43" spans="2:23" s="18" customFormat="1" x14ac:dyDescent="0.25"/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6"/>
  <sheetViews>
    <sheetView tabSelected="1" zoomScale="84" zoomScaleNormal="84" workbookViewId="0">
      <selection activeCell="Q22" sqref="Q22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9" customFormat="1" ht="32.25" customHeight="1" x14ac:dyDescent="0.25">
      <c r="B18" s="31">
        <v>1</v>
      </c>
      <c r="C18" s="40">
        <v>45077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42" t="s">
        <v>65</v>
      </c>
      <c r="R18" s="38">
        <f>U18/T18</f>
        <v>3.4856896551724144E-2</v>
      </c>
      <c r="S18" s="42" t="s">
        <v>66</v>
      </c>
      <c r="T18" s="48">
        <v>1120.3552206673842</v>
      </c>
      <c r="U18" s="48">
        <v>39.052106027987087</v>
      </c>
      <c r="V18" s="36" t="s">
        <v>67</v>
      </c>
      <c r="W18" s="42" t="s">
        <v>137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10.07.2023</v>
      </c>
    </row>
    <row r="21" spans="2:23" x14ac:dyDescent="0.25">
      <c r="T21" s="22"/>
      <c r="U21" s="22"/>
    </row>
    <row r="22" spans="2:23" ht="15.75" x14ac:dyDescent="0.25">
      <c r="T22" s="21"/>
      <c r="U22" s="21"/>
    </row>
    <row r="23" spans="2:23" ht="15.75" x14ac:dyDescent="0.25">
      <c r="T23" s="21"/>
      <c r="U23" s="21"/>
    </row>
    <row r="24" spans="2:23" x14ac:dyDescent="0.25">
      <c r="R24" s="20"/>
      <c r="S24" s="20"/>
      <c r="T24" s="22"/>
      <c r="U24" s="22"/>
    </row>
    <row r="25" spans="2:23" x14ac:dyDescent="0.25">
      <c r="R25" s="20"/>
      <c r="S25" s="20"/>
      <c r="T25" s="22"/>
      <c r="U25" s="22"/>
    </row>
    <row r="26" spans="2:23" x14ac:dyDescent="0.25">
      <c r="R26" s="20"/>
      <c r="S26" s="20"/>
      <c r="T26" s="22"/>
      <c r="U26" s="22"/>
    </row>
    <row r="27" spans="2:23" ht="15.75" x14ac:dyDescent="0.25">
      <c r="T27" s="21"/>
      <c r="U27" s="21"/>
    </row>
    <row r="28" spans="2:23" x14ac:dyDescent="0.25">
      <c r="T28" s="22"/>
      <c r="U28" s="22"/>
    </row>
    <row r="29" spans="2:23" x14ac:dyDescent="0.25">
      <c r="T29" s="22"/>
      <c r="U29" s="22"/>
    </row>
    <row r="30" spans="2:23" x14ac:dyDescent="0.25">
      <c r="T30" s="22"/>
      <c r="U30" s="22"/>
    </row>
    <row r="31" spans="2:23" x14ac:dyDescent="0.25">
      <c r="T31" s="22"/>
      <c r="U31" s="22"/>
    </row>
    <row r="32" spans="2:23" x14ac:dyDescent="0.25">
      <c r="T32" s="52"/>
      <c r="U32" s="52"/>
    </row>
    <row r="33" spans="20:21" x14ac:dyDescent="0.25">
      <c r="T33" s="53"/>
      <c r="U33" s="53"/>
    </row>
    <row r="34" spans="20:21" x14ac:dyDescent="0.25">
      <c r="T34" s="52"/>
      <c r="U34" s="46"/>
    </row>
    <row r="35" spans="20:21" x14ac:dyDescent="0.25">
      <c r="T35" s="46"/>
      <c r="U35" s="46"/>
    </row>
    <row r="36" spans="20:21" x14ac:dyDescent="0.25">
      <c r="T36" s="47"/>
      <c r="U36" s="47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6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K32" sqref="K32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31.710937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0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июнь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2.25" customHeight="1" x14ac:dyDescent="0.25">
      <c r="B18" s="31">
        <v>1</v>
      </c>
      <c r="C18" s="32">
        <v>45077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50</v>
      </c>
      <c r="R18" s="33">
        <f t="shared" ref="R18" si="0">U18/T18</f>
        <v>12.596</v>
      </c>
      <c r="S18" s="31" t="s">
        <v>51</v>
      </c>
      <c r="T18" s="35">
        <v>1</v>
      </c>
      <c r="U18" s="45">
        <v>12.596</v>
      </c>
      <c r="V18" s="36" t="s">
        <v>101</v>
      </c>
      <c r="W18" s="34" t="s">
        <v>112</v>
      </c>
    </row>
    <row r="19" spans="2:23" s="17" customFormat="1" ht="32.25" customHeight="1" x14ac:dyDescent="0.25">
      <c r="B19" s="31">
        <v>2</v>
      </c>
      <c r="C19" s="32">
        <v>45077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1" t="s">
        <v>50</v>
      </c>
      <c r="R19" s="33">
        <f t="shared" ref="R19" si="1">U19/T19</f>
        <v>11.896666666666667</v>
      </c>
      <c r="S19" s="31" t="s">
        <v>51</v>
      </c>
      <c r="T19" s="35">
        <v>3</v>
      </c>
      <c r="U19" s="45">
        <v>35.69</v>
      </c>
      <c r="V19" s="36" t="s">
        <v>93</v>
      </c>
      <c r="W19" s="34" t="s">
        <v>113</v>
      </c>
    </row>
    <row r="20" spans="2:23" s="17" customFormat="1" ht="32.25" customHeight="1" x14ac:dyDescent="0.25">
      <c r="B20" s="31">
        <v>3</v>
      </c>
      <c r="C20" s="32">
        <v>45077</v>
      </c>
      <c r="D20" s="31" t="s">
        <v>52</v>
      </c>
      <c r="E20" s="31" t="s">
        <v>52</v>
      </c>
      <c r="F20" s="31" t="s">
        <v>52</v>
      </c>
      <c r="G20" s="31" t="s">
        <v>52</v>
      </c>
      <c r="H20" s="31" t="s">
        <v>52</v>
      </c>
      <c r="I20" s="31" t="s">
        <v>52</v>
      </c>
      <c r="J20" s="31" t="s">
        <v>52</v>
      </c>
      <c r="K20" s="31" t="s">
        <v>52</v>
      </c>
      <c r="L20" s="31" t="s">
        <v>52</v>
      </c>
      <c r="M20" s="31" t="s">
        <v>52</v>
      </c>
      <c r="N20" s="31" t="s">
        <v>52</v>
      </c>
      <c r="O20" s="31" t="s">
        <v>53</v>
      </c>
      <c r="P20" s="31" t="s">
        <v>52</v>
      </c>
      <c r="Q20" s="31" t="s">
        <v>50</v>
      </c>
      <c r="R20" s="33">
        <f t="shared" ref="R20" si="2">U20/T20</f>
        <v>2.2066666666666666</v>
      </c>
      <c r="S20" s="31" t="s">
        <v>51</v>
      </c>
      <c r="T20" s="35">
        <v>9</v>
      </c>
      <c r="U20" s="45">
        <v>19.86</v>
      </c>
      <c r="V20" s="36" t="s">
        <v>76</v>
      </c>
      <c r="W20" s="34" t="s">
        <v>114</v>
      </c>
    </row>
    <row r="21" spans="2:23" s="17" customFormat="1" ht="32.25" customHeight="1" x14ac:dyDescent="0.25">
      <c r="B21" s="31">
        <v>4</v>
      </c>
      <c r="C21" s="32">
        <v>45077</v>
      </c>
      <c r="D21" s="31" t="s">
        <v>52</v>
      </c>
      <c r="E21" s="31" t="s">
        <v>52</v>
      </c>
      <c r="F21" s="31" t="s">
        <v>52</v>
      </c>
      <c r="G21" s="31" t="s">
        <v>52</v>
      </c>
      <c r="H21" s="31" t="s">
        <v>52</v>
      </c>
      <c r="I21" s="31" t="s">
        <v>52</v>
      </c>
      <c r="J21" s="31" t="s">
        <v>52</v>
      </c>
      <c r="K21" s="31" t="s">
        <v>52</v>
      </c>
      <c r="L21" s="31" t="s">
        <v>52</v>
      </c>
      <c r="M21" s="31" t="s">
        <v>52</v>
      </c>
      <c r="N21" s="31" t="s">
        <v>52</v>
      </c>
      <c r="O21" s="31" t="s">
        <v>53</v>
      </c>
      <c r="P21" s="31" t="s">
        <v>52</v>
      </c>
      <c r="Q21" s="31" t="s">
        <v>50</v>
      </c>
      <c r="R21" s="33">
        <f t="shared" ref="R21" si="3">U21/T21</f>
        <v>5.6360000000000001</v>
      </c>
      <c r="S21" s="31" t="s">
        <v>51</v>
      </c>
      <c r="T21" s="35">
        <v>10</v>
      </c>
      <c r="U21" s="45">
        <v>56.36</v>
      </c>
      <c r="V21" s="36" t="s">
        <v>102</v>
      </c>
      <c r="W21" s="34" t="s">
        <v>115</v>
      </c>
    </row>
    <row r="22" spans="2:23" s="17" customFormat="1" ht="32.25" customHeight="1" x14ac:dyDescent="0.25">
      <c r="B22" s="31">
        <v>5</v>
      </c>
      <c r="C22" s="32">
        <v>45077</v>
      </c>
      <c r="D22" s="31" t="s">
        <v>52</v>
      </c>
      <c r="E22" s="31" t="s">
        <v>52</v>
      </c>
      <c r="F22" s="31" t="s">
        <v>52</v>
      </c>
      <c r="G22" s="31" t="s">
        <v>52</v>
      </c>
      <c r="H22" s="31" t="s">
        <v>52</v>
      </c>
      <c r="I22" s="31" t="s">
        <v>52</v>
      </c>
      <c r="J22" s="31" t="s">
        <v>52</v>
      </c>
      <c r="K22" s="31" t="s">
        <v>52</v>
      </c>
      <c r="L22" s="31" t="s">
        <v>52</v>
      </c>
      <c r="M22" s="31" t="s">
        <v>52</v>
      </c>
      <c r="N22" s="31" t="s">
        <v>52</v>
      </c>
      <c r="O22" s="31" t="s">
        <v>53</v>
      </c>
      <c r="P22" s="31" t="s">
        <v>52</v>
      </c>
      <c r="Q22" s="31" t="s">
        <v>50</v>
      </c>
      <c r="R22" s="33">
        <f t="shared" ref="R22" si="4">U22/T22</f>
        <v>4.87</v>
      </c>
      <c r="S22" s="31" t="s">
        <v>51</v>
      </c>
      <c r="T22" s="35">
        <v>8</v>
      </c>
      <c r="U22" s="45">
        <v>38.96</v>
      </c>
      <c r="V22" s="36" t="s">
        <v>84</v>
      </c>
      <c r="W22" s="34" t="s">
        <v>116</v>
      </c>
    </row>
    <row r="23" spans="2:23" s="17" customFormat="1" ht="32.25" customHeight="1" x14ac:dyDescent="0.25">
      <c r="B23" s="31">
        <v>6</v>
      </c>
      <c r="C23" s="32">
        <v>45077</v>
      </c>
      <c r="D23" s="31" t="s">
        <v>52</v>
      </c>
      <c r="E23" s="31" t="s">
        <v>52</v>
      </c>
      <c r="F23" s="31" t="s">
        <v>52</v>
      </c>
      <c r="G23" s="31" t="s">
        <v>52</v>
      </c>
      <c r="H23" s="31" t="s">
        <v>52</v>
      </c>
      <c r="I23" s="31" t="s">
        <v>52</v>
      </c>
      <c r="J23" s="31" t="s">
        <v>52</v>
      </c>
      <c r="K23" s="31" t="s">
        <v>52</v>
      </c>
      <c r="L23" s="31" t="s">
        <v>52</v>
      </c>
      <c r="M23" s="31" t="s">
        <v>52</v>
      </c>
      <c r="N23" s="31" t="s">
        <v>52</v>
      </c>
      <c r="O23" s="31" t="s">
        <v>53</v>
      </c>
      <c r="P23" s="31" t="s">
        <v>52</v>
      </c>
      <c r="Q23" s="31" t="s">
        <v>50</v>
      </c>
      <c r="R23" s="33">
        <f>U23/T23</f>
        <v>1.5326923076923078</v>
      </c>
      <c r="S23" s="31" t="s">
        <v>51</v>
      </c>
      <c r="T23" s="35">
        <v>26</v>
      </c>
      <c r="U23" s="45">
        <v>39.85</v>
      </c>
      <c r="V23" s="36" t="s">
        <v>91</v>
      </c>
      <c r="W23" s="34" t="s">
        <v>117</v>
      </c>
    </row>
    <row r="24" spans="2:23" s="17" customFormat="1" ht="47.25" customHeight="1" x14ac:dyDescent="0.25">
      <c r="B24" s="31">
        <v>7</v>
      </c>
      <c r="C24" s="32">
        <v>45077</v>
      </c>
      <c r="D24" s="31" t="s">
        <v>52</v>
      </c>
      <c r="E24" s="31" t="s">
        <v>52</v>
      </c>
      <c r="F24" s="31" t="s">
        <v>52</v>
      </c>
      <c r="G24" s="31" t="s">
        <v>52</v>
      </c>
      <c r="H24" s="31" t="s">
        <v>52</v>
      </c>
      <c r="I24" s="31" t="s">
        <v>52</v>
      </c>
      <c r="J24" s="31" t="s">
        <v>52</v>
      </c>
      <c r="K24" s="31" t="s">
        <v>52</v>
      </c>
      <c r="L24" s="31" t="s">
        <v>52</v>
      </c>
      <c r="M24" s="31" t="s">
        <v>52</v>
      </c>
      <c r="N24" s="31" t="s">
        <v>52</v>
      </c>
      <c r="O24" s="31" t="s">
        <v>53</v>
      </c>
      <c r="P24" s="31" t="s">
        <v>52</v>
      </c>
      <c r="Q24" s="31" t="s">
        <v>79</v>
      </c>
      <c r="R24" s="33">
        <f t="shared" ref="R24" si="5">U24/T24</f>
        <v>4.6430759366126226</v>
      </c>
      <c r="S24" s="31" t="s">
        <v>80</v>
      </c>
      <c r="T24" s="33">
        <v>21.834</v>
      </c>
      <c r="U24" s="45">
        <v>101.37692</v>
      </c>
      <c r="V24" s="34" t="s">
        <v>81</v>
      </c>
      <c r="W24" s="36" t="s">
        <v>118</v>
      </c>
    </row>
    <row r="25" spans="2:23" s="19" customFormat="1" ht="36.75" customHeigh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2:23" x14ac:dyDescent="0.25">
      <c r="B26" t="str">
        <f>'(1) Приобретение электроэнергии'!B21</f>
        <v>* Информация представлена при наличии документов по состоянию на 10.07.2023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2" zoomScaleNormal="82" workbookViewId="0">
      <selection activeCell="L31" sqref="L31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19.42578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июнь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69.7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10.07.2023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0" zoomScaleNormal="80" workbookViewId="0">
      <selection activeCell="I25" sqref="I25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5.42578125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5" customWidth="1"/>
    <col min="23" max="23" width="23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июнь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8" customHeight="1" x14ac:dyDescent="0.25">
      <c r="B18" s="31">
        <v>1</v>
      </c>
      <c r="C18" s="31" t="s">
        <v>52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52</v>
      </c>
      <c r="P18" s="31" t="s">
        <v>52</v>
      </c>
      <c r="Q18" s="31" t="s">
        <v>52</v>
      </c>
      <c r="R18" s="31" t="s">
        <v>52</v>
      </c>
      <c r="S18" s="31" t="s">
        <v>52</v>
      </c>
      <c r="T18" s="31" t="s">
        <v>52</v>
      </c>
      <c r="U18" s="31" t="s">
        <v>52</v>
      </c>
      <c r="V18" s="31" t="s">
        <v>52</v>
      </c>
      <c r="W18" s="31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10.07.2023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O30" sqref="O30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июнь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1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10.07.2023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Q39" sqref="Q39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10.07.2023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Q34" sqref="Q34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2.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10.07.2023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S31" sqref="S31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10.07.2023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7.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10.07.2023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2023-07-09T07:32:15Z</dcterms:modified>
</cp:coreProperties>
</file>