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checkCompatibility="1" defaultThemeVersion="124226"/>
  <xr:revisionPtr revIDLastSave="0" documentId="13_ncr:1_{369F2438-6691-431D-B97C-A83AC5F01865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U24" i="4" l="1"/>
  <c r="U18" i="13" l="1"/>
  <c r="U19" i="1"/>
  <c r="U18" i="1"/>
  <c r="R21" i="4" l="1"/>
  <c r="R18" i="6"/>
  <c r="R27" i="12"/>
  <c r="R25" i="12" l="1"/>
  <c r="R28" i="12" l="1"/>
  <c r="R24" i="12"/>
  <c r="R34" i="12"/>
  <c r="R29" i="12"/>
  <c r="R18" i="4"/>
  <c r="R21" i="12"/>
  <c r="R23" i="4" l="1"/>
  <c r="R22" i="12"/>
  <c r="R19" i="4" l="1"/>
  <c r="R26" i="12" l="1"/>
  <c r="R23" i="12" l="1"/>
  <c r="R36" i="12" l="1"/>
  <c r="R19" i="1" l="1"/>
  <c r="R22" i="4" l="1"/>
  <c r="R32" i="12" l="1"/>
  <c r="R24" i="4" l="1"/>
  <c r="R30" i="12" l="1"/>
  <c r="R31" i="12"/>
  <c r="R19" i="12" l="1"/>
  <c r="R20" i="4" l="1"/>
  <c r="R20" i="12" l="1"/>
  <c r="R18" i="12" l="1"/>
  <c r="R35" i="12" l="1"/>
  <c r="R18" i="13" l="1"/>
  <c r="R38" i="12" l="1"/>
  <c r="R37" i="12"/>
  <c r="R33" i="12"/>
  <c r="B20" i="13" l="1"/>
  <c r="B40" i="12"/>
  <c r="B20" i="11"/>
  <c r="B20" i="10"/>
  <c r="B21" i="9"/>
  <c r="B20" i="8"/>
  <c r="B20" i="7"/>
  <c r="B20" i="6"/>
  <c r="B20" i="5"/>
  <c r="B2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<sst xmlns="http://schemas.openxmlformats.org/spreadsheetml/2006/main" count="1118" uniqueCount="141">
  <si>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</si>
  <si>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</si>
  <si>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</si>
  <si>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</si>
  <si>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</si>
  <si>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</si>
  <si>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</si>
  <si>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</si>
  <si>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</si>
  <si>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</si>
  <si>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</si>
  <si>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</si>
  <si>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</si>
  <si>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</si>
  <si>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</si>
  <si>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</si>
  <si>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</si>
  <si>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</si>
  <si>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</si>
  <si>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</si>
  <si>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</si>
  <si>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</si>
  <si>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</si>
  <si>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</si>
  <si>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</si>
  <si>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</si>
  <si>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</si>
  <si>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</si>
  <si>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</si>
  <si>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</si>
  <si>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</si>
  <si>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</si>
  <si>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</si>
  <si>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</si>
  <si>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</si>
  <si>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</si>
  <si>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</si>
  <si>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</si>
  <si>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</si>
  <si>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</si>
  <si>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</si>
  <si>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</si>
  <si>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</si>
  <si>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</si>
  <si>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</si>
  <si>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</si>
  <si>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</si>
  <si>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</si>
  <si>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</si>
  <si>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</si>
  <si>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</si>
  <si>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</si>
  <si>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</si>
  <si>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</si>
  <si>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</si>
  <si>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</si>
  <si>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</si>
  <si>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</si>
  <si>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</si>
  <si>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</si>
  <si>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</si>
  <si>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</si>
  <si>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</si>
  <si>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</si>
  <si>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</si>
  <si>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</si>
  <si>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</si>
  <si>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</si>
  <si>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</si>
  <si>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</si>
  <si>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</si>
  <si>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</si>
  <si>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</si>
  <si>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</si>
  <si>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</si>
  <si>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</si>
  <si>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</si>
  <si>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</si>
  <si>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</si>
  <si>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</si>
  <si>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</si>
  <si>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</si>
  <si>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</si>
  <si>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</si>
  <si>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</si>
  <si>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</si>
  <si>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</si>
  <si>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</si>
  <si>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</si>
  <si>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</si>
  <si>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</si>
  <si>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</si>
  <si>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</si>
  <si>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"Микро-М"</t>
  </si>
  <si>
    <t>Транспортные услуги</t>
  </si>
  <si>
    <t>маш.час</t>
  </si>
  <si>
    <t>ИП Генюк А.Я.</t>
  </si>
  <si>
    <t>Услуги по ремонту и обслуживанию электрооборудования</t>
  </si>
  <si>
    <t>ООО "Деловые линии"</t>
  </si>
  <si>
    <t>ООО "Деловые системы"</t>
  </si>
  <si>
    <t>ИП Граховская А.В.</t>
  </si>
  <si>
    <t>ИП Кильнесова Е.Э.</t>
  </si>
  <si>
    <t>МУП ТО "УТВиВ №1"</t>
  </si>
  <si>
    <t>ИП Балин М.В.</t>
  </si>
  <si>
    <t xml:space="preserve">ИП Кожуркина </t>
  </si>
  <si>
    <t>Периферийное компьютерное оборудование</t>
  </si>
  <si>
    <t>ООО "Лига"</t>
  </si>
  <si>
    <t>№ 159 от 28.02.2023</t>
  </si>
  <si>
    <t>ООО "Навис"</t>
  </si>
  <si>
    <t>май 2023 г.</t>
  </si>
  <si>
    <t>* Информация представлена при наличии документов по состоянию на 10.06.2023</t>
  </si>
  <si>
    <t>№ 23022804365/07 от 30.04.2023</t>
  </si>
  <si>
    <t>№ 6010223080002345/08/00000 от 30.04.2023</t>
  </si>
  <si>
    <t>№ 4989 от 30.04.2023</t>
  </si>
  <si>
    <t>№ 89 от 30.04.2023</t>
  </si>
  <si>
    <t>№ ВЛДМ-9865 от 30.04.2023</t>
  </si>
  <si>
    <t>№ 29 от 30.04.2023</t>
  </si>
  <si>
    <t>№ 39 от 30.04.2023</t>
  </si>
  <si>
    <t>№ 28 от 30.04.2023</t>
  </si>
  <si>
    <t>№ 17235 от 30.04.2023</t>
  </si>
  <si>
    <t>№ 221989/86/23 от 30.04.2023</t>
  </si>
  <si>
    <t>№ 179 от 30.04.2023</t>
  </si>
  <si>
    <t>№ 92 от 30.04.2023</t>
  </si>
  <si>
    <t>№ 98 от 30.04.2023</t>
  </si>
  <si>
    <t>№ 11 от 30.04.2023</t>
  </si>
  <si>
    <t>№ 23 от 30.04.2023</t>
  </si>
  <si>
    <t>№ 78 от 30.04.2023</t>
  </si>
  <si>
    <t>№ 96 от 30.04.2023</t>
  </si>
  <si>
    <t>№ 198 от 30.04.2023</t>
  </si>
  <si>
    <t>№ 1786 от 30.04.2023</t>
  </si>
  <si>
    <t>№ 2061 от 30.04.2023</t>
  </si>
  <si>
    <t>№ 10518623/0278 от 30.04.2023</t>
  </si>
  <si>
    <t>№ 15 от 30.04.2023</t>
  </si>
  <si>
    <t>№ 156 от 30.04.2023</t>
  </si>
  <si>
    <t>№ FOSS/0010704/000866856 от 30.04.2023</t>
  </si>
  <si>
    <t>№ 1025 от 30.04.2023</t>
  </si>
  <si>
    <t>№ 95 от 30.04.2023</t>
  </si>
  <si>
    <t>№ Т113001022/07245 от 30.04.2023</t>
  </si>
  <si>
    <t>№ 5450780/6329556 от 30.04.2023</t>
  </si>
  <si>
    <t>№ 1356 от 30.04.2023</t>
  </si>
  <si>
    <t>№ 856 от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</si>
</sst>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A18" sqref="A18:XFD19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109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45046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56</v>
      </c>
      <c r="R18" s="33">
        <f>U18/T18</f>
        <v>8.0000000000000002E-3</v>
      </c>
      <c r="S18" s="31" t="s">
        <v>57</v>
      </c>
      <c r="T18" s="48">
        <v>9123</v>
      </c>
      <c r="U18" s="48">
        <f>T18*0.008</f>
        <v>72.983999999999995</v>
      </c>
      <c r="V18" s="34" t="s">
        <v>55</v>
      </c>
      <c r="W18" s="31" t="s">
        <v>111</v>
      </c>
    </row>
    <row r="19" spans="2:23" s="18" customFormat="1" ht="47.25" x14ac:dyDescent="0.25">
      <c r="B19" s="31">
        <v>2</v>
      </c>
      <c r="C19" s="32">
        <v>45046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56</v>
      </c>
      <c r="R19" s="33">
        <f>U19/T19</f>
        <v>8.0000000000000002E-3</v>
      </c>
      <c r="S19" s="31" t="s">
        <v>57</v>
      </c>
      <c r="T19" s="48">
        <v>3589</v>
      </c>
      <c r="U19" s="48">
        <f>T19*0.008</f>
        <v>28.712</v>
      </c>
      <c r="V19" s="34" t="s">
        <v>85</v>
      </c>
      <c r="W19" s="31" t="s">
        <v>112</v>
      </c>
    </row>
    <row r="20" spans="2:23" s="18" customFormat="1" x14ac:dyDescent="0.25"/>
    <row r="21" spans="2:23" s="18" customFormat="1" x14ac:dyDescent="0.25">
      <c r="B21" s="18" t="s">
        <v>110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22"/>
      <c r="U30" s="22"/>
    </row>
    <row r="31" spans="2:23" x14ac:dyDescent="0.25">
      <c r="S31" s="14"/>
      <c r="T31" s="22"/>
      <c r="U31" s="22"/>
    </row>
    <row r="32" spans="2:23" x14ac:dyDescent="0.25">
      <c r="T32" s="22"/>
      <c r="U32" s="22"/>
    </row>
    <row r="33" spans="20:21" x14ac:dyDescent="0.25">
      <c r="T33" s="51"/>
      <c r="U33" s="51"/>
    </row>
    <row r="34" spans="20:21" x14ac:dyDescent="0.25">
      <c r="T34" s="22"/>
      <c r="U34" s="2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3"/>
  <sheetViews>
    <sheetView topLeftCell="A2" zoomScale="77" zoomScaleNormal="77" workbookViewId="0">
      <pane xSplit="3" ySplit="16" topLeftCell="F27" activePane="bottomRight" state="frozen"/>
      <selection activeCell="A2" sqref="A2"/>
      <selection pane="topRight" activeCell="D2" sqref="D2"/>
      <selection pane="bottomLeft" activeCell="A18" sqref="A18"/>
      <selection pane="bottomRight" activeCell="S34" sqref="S34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20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45046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4" t="s">
        <v>73</v>
      </c>
      <c r="R18" s="37">
        <f t="shared" ref="R18:R36" si="0">U18/T18</f>
        <v>0.7537323232323232</v>
      </c>
      <c r="S18" s="31" t="s">
        <v>72</v>
      </c>
      <c r="T18" s="31">
        <v>19.8</v>
      </c>
      <c r="U18" s="37">
        <v>14.9239</v>
      </c>
      <c r="V18" s="34" t="s">
        <v>71</v>
      </c>
      <c r="W18" s="34" t="s">
        <v>120</v>
      </c>
    </row>
    <row r="19" spans="2:23" s="17" customFormat="1" ht="30" customHeight="1" x14ac:dyDescent="0.25">
      <c r="B19" s="31">
        <v>2</v>
      </c>
      <c r="C19" s="40">
        <v>45046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4" t="s">
        <v>70</v>
      </c>
      <c r="R19" s="37">
        <f t="shared" si="0"/>
        <v>9.0210000000000008</v>
      </c>
      <c r="S19" s="31" t="s">
        <v>51</v>
      </c>
      <c r="T19" s="31">
        <v>1</v>
      </c>
      <c r="U19" s="37">
        <v>9.0210000000000008</v>
      </c>
      <c r="V19" s="34" t="s">
        <v>69</v>
      </c>
      <c r="W19" s="34" t="s">
        <v>121</v>
      </c>
    </row>
    <row r="20" spans="2:23" s="17" customFormat="1" ht="32.25" customHeight="1" x14ac:dyDescent="0.25">
      <c r="B20" s="31">
        <v>3</v>
      </c>
      <c r="C20" s="32">
        <v>45046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4" t="s">
        <v>75</v>
      </c>
      <c r="R20" s="33">
        <f t="shared" si="0"/>
        <v>12</v>
      </c>
      <c r="S20" s="31" t="s">
        <v>51</v>
      </c>
      <c r="T20" s="35">
        <v>1</v>
      </c>
      <c r="U20" s="45">
        <v>12</v>
      </c>
      <c r="V20" s="36" t="s">
        <v>74</v>
      </c>
      <c r="W20" s="36" t="s">
        <v>122</v>
      </c>
    </row>
    <row r="21" spans="2:23" s="17" customFormat="1" ht="32.25" customHeight="1" x14ac:dyDescent="0.25">
      <c r="B21" s="31">
        <v>4</v>
      </c>
      <c r="C21" s="32">
        <v>45046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4" t="s">
        <v>97</v>
      </c>
      <c r="R21" s="33">
        <f t="shared" ref="R21" si="1">U21/T21</f>
        <v>14.1</v>
      </c>
      <c r="S21" s="31" t="s">
        <v>51</v>
      </c>
      <c r="T21" s="35">
        <v>1</v>
      </c>
      <c r="U21" s="45">
        <v>14.1</v>
      </c>
      <c r="V21" s="36" t="s">
        <v>96</v>
      </c>
      <c r="W21" s="36" t="s">
        <v>123</v>
      </c>
    </row>
    <row r="22" spans="2:23" s="18" customFormat="1" ht="22.5" customHeight="1" x14ac:dyDescent="0.25">
      <c r="B22" s="31">
        <v>5</v>
      </c>
      <c r="C22" s="40">
        <v>45046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9" t="s">
        <v>59</v>
      </c>
      <c r="R22" s="38">
        <f t="shared" ref="R22" si="2">U22/T22</f>
        <v>2.4</v>
      </c>
      <c r="S22" s="31" t="s">
        <v>54</v>
      </c>
      <c r="T22" s="42">
        <v>1</v>
      </c>
      <c r="U22" s="29">
        <v>2.4</v>
      </c>
      <c r="V22" s="44" t="s">
        <v>92</v>
      </c>
      <c r="W22" s="44" t="s">
        <v>124</v>
      </c>
    </row>
    <row r="23" spans="2:23" s="18" customFormat="1" ht="22.5" customHeight="1" x14ac:dyDescent="0.25">
      <c r="B23" s="31">
        <v>6</v>
      </c>
      <c r="C23" s="40">
        <v>45046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9" t="s">
        <v>59</v>
      </c>
      <c r="R23" s="38">
        <f t="shared" ref="R23" si="3">U23/T23</f>
        <v>3</v>
      </c>
      <c r="S23" s="31" t="s">
        <v>54</v>
      </c>
      <c r="T23" s="42">
        <v>1</v>
      </c>
      <c r="U23" s="29">
        <v>3</v>
      </c>
      <c r="V23" s="44" t="s">
        <v>88</v>
      </c>
      <c r="W23" s="44" t="s">
        <v>125</v>
      </c>
    </row>
    <row r="24" spans="2:23" s="17" customFormat="1" ht="34.5" customHeight="1" x14ac:dyDescent="0.25">
      <c r="B24" s="31">
        <v>7</v>
      </c>
      <c r="C24" s="40">
        <v>45046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9" t="s">
        <v>59</v>
      </c>
      <c r="R24" s="38">
        <f t="shared" si="0"/>
        <v>5.35</v>
      </c>
      <c r="S24" s="31" t="s">
        <v>54</v>
      </c>
      <c r="T24" s="42">
        <v>1</v>
      </c>
      <c r="U24" s="38">
        <v>5.35</v>
      </c>
      <c r="V24" s="34" t="s">
        <v>100</v>
      </c>
      <c r="W24" s="44" t="s">
        <v>126</v>
      </c>
    </row>
    <row r="25" spans="2:23" s="17" customFormat="1" ht="34.5" customHeight="1" x14ac:dyDescent="0.25">
      <c r="B25" s="31">
        <v>8</v>
      </c>
      <c r="C25" s="40">
        <v>45046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39" t="s">
        <v>59</v>
      </c>
      <c r="R25" s="38">
        <f t="shared" si="0"/>
        <v>43.765250000000002</v>
      </c>
      <c r="S25" s="31" t="s">
        <v>54</v>
      </c>
      <c r="T25" s="42">
        <v>1</v>
      </c>
      <c r="U25" s="38">
        <v>43.765250000000002</v>
      </c>
      <c r="V25" s="34" t="s">
        <v>102</v>
      </c>
      <c r="W25" s="44" t="s">
        <v>127</v>
      </c>
    </row>
    <row r="26" spans="2:23" s="17" customFormat="1" ht="34.5" customHeight="1" x14ac:dyDescent="0.25">
      <c r="B26" s="31">
        <v>9</v>
      </c>
      <c r="C26" s="40">
        <v>45046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9" t="s">
        <v>59</v>
      </c>
      <c r="R26" s="38">
        <f t="shared" ref="R26:R27" si="4">U26/T26</f>
        <v>3.6</v>
      </c>
      <c r="S26" s="31" t="s">
        <v>54</v>
      </c>
      <c r="T26" s="42">
        <v>1</v>
      </c>
      <c r="U26" s="38">
        <v>3.6</v>
      </c>
      <c r="V26" s="34" t="s">
        <v>89</v>
      </c>
      <c r="W26" s="44" t="s">
        <v>128</v>
      </c>
    </row>
    <row r="27" spans="2:23" s="17" customFormat="1" ht="31.5" x14ac:dyDescent="0.25">
      <c r="B27" s="31">
        <v>10</v>
      </c>
      <c r="C27" s="40">
        <v>45046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4" t="s">
        <v>90</v>
      </c>
      <c r="R27" s="38">
        <f t="shared" si="4"/>
        <v>15.211</v>
      </c>
      <c r="S27" s="31" t="s">
        <v>51</v>
      </c>
      <c r="T27" s="42">
        <v>1</v>
      </c>
      <c r="U27" s="38">
        <v>15.211</v>
      </c>
      <c r="V27" s="39" t="s">
        <v>103</v>
      </c>
      <c r="W27" s="39" t="s">
        <v>129</v>
      </c>
    </row>
    <row r="28" spans="2:23" s="17" customFormat="1" ht="31.5" x14ac:dyDescent="0.25">
      <c r="B28" s="31">
        <v>11</v>
      </c>
      <c r="C28" s="40">
        <v>45046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4" t="s">
        <v>90</v>
      </c>
      <c r="R28" s="38">
        <f t="shared" si="0"/>
        <v>23.087499999999999</v>
      </c>
      <c r="S28" s="31" t="s">
        <v>51</v>
      </c>
      <c r="T28" s="42">
        <v>4</v>
      </c>
      <c r="U28" s="38">
        <v>92.35</v>
      </c>
      <c r="V28" s="39" t="s">
        <v>101</v>
      </c>
      <c r="W28" s="39" t="s">
        <v>130</v>
      </c>
    </row>
    <row r="29" spans="2:23" s="17" customFormat="1" ht="15.75" x14ac:dyDescent="0.25">
      <c r="B29" s="31">
        <v>12</v>
      </c>
      <c r="C29" s="40">
        <v>45046</v>
      </c>
      <c r="D29" s="31" t="s">
        <v>52</v>
      </c>
      <c r="E29" s="31" t="s">
        <v>52</v>
      </c>
      <c r="F29" s="31" t="s">
        <v>52</v>
      </c>
      <c r="G29" s="31" t="s">
        <v>52</v>
      </c>
      <c r="H29" s="31" t="s">
        <v>52</v>
      </c>
      <c r="I29" s="31" t="s">
        <v>52</v>
      </c>
      <c r="J29" s="31" t="s">
        <v>52</v>
      </c>
      <c r="K29" s="31" t="s">
        <v>52</v>
      </c>
      <c r="L29" s="31" t="s">
        <v>52</v>
      </c>
      <c r="M29" s="31" t="s">
        <v>52</v>
      </c>
      <c r="N29" s="31" t="s">
        <v>52</v>
      </c>
      <c r="O29" s="31" t="s">
        <v>53</v>
      </c>
      <c r="P29" s="31" t="s">
        <v>52</v>
      </c>
      <c r="Q29" s="39" t="s">
        <v>94</v>
      </c>
      <c r="R29" s="38">
        <f t="shared" ref="R29" si="5">U29/T29</f>
        <v>7.0571666666666673</v>
      </c>
      <c r="S29" s="31" t="s">
        <v>95</v>
      </c>
      <c r="T29" s="42">
        <v>6</v>
      </c>
      <c r="U29" s="38">
        <v>42.343000000000004</v>
      </c>
      <c r="V29" s="41" t="s">
        <v>98</v>
      </c>
      <c r="W29" s="39" t="s">
        <v>131</v>
      </c>
    </row>
    <row r="30" spans="2:23" s="17" customFormat="1" ht="15.75" x14ac:dyDescent="0.25">
      <c r="B30" s="31">
        <v>15</v>
      </c>
      <c r="C30" s="40">
        <v>45046</v>
      </c>
      <c r="D30" s="31" t="s">
        <v>52</v>
      </c>
      <c r="E30" s="31" t="s">
        <v>52</v>
      </c>
      <c r="F30" s="31" t="s">
        <v>52</v>
      </c>
      <c r="G30" s="31" t="s">
        <v>52</v>
      </c>
      <c r="H30" s="31" t="s">
        <v>52</v>
      </c>
      <c r="I30" s="31" t="s">
        <v>52</v>
      </c>
      <c r="J30" s="31" t="s">
        <v>52</v>
      </c>
      <c r="K30" s="31" t="s">
        <v>52</v>
      </c>
      <c r="L30" s="31" t="s">
        <v>52</v>
      </c>
      <c r="M30" s="31" t="s">
        <v>52</v>
      </c>
      <c r="N30" s="31" t="s">
        <v>52</v>
      </c>
      <c r="O30" s="31" t="s">
        <v>53</v>
      </c>
      <c r="P30" s="31" t="s">
        <v>52</v>
      </c>
      <c r="Q30" s="39" t="s">
        <v>78</v>
      </c>
      <c r="R30" s="38">
        <f t="shared" si="0"/>
        <v>29.768000000000001</v>
      </c>
      <c r="S30" s="31" t="s">
        <v>54</v>
      </c>
      <c r="T30" s="42">
        <v>1</v>
      </c>
      <c r="U30" s="38">
        <v>29.768000000000001</v>
      </c>
      <c r="V30" s="39" t="s">
        <v>77</v>
      </c>
      <c r="W30" s="39" t="s">
        <v>124</v>
      </c>
    </row>
    <row r="31" spans="2:23" s="17" customFormat="1" ht="15.75" x14ac:dyDescent="0.25">
      <c r="B31" s="31">
        <v>16</v>
      </c>
      <c r="C31" s="40">
        <v>45046</v>
      </c>
      <c r="D31" s="31" t="s">
        <v>52</v>
      </c>
      <c r="E31" s="31" t="s">
        <v>52</v>
      </c>
      <c r="F31" s="31" t="s">
        <v>52</v>
      </c>
      <c r="G31" s="31" t="s">
        <v>52</v>
      </c>
      <c r="H31" s="31" t="s">
        <v>52</v>
      </c>
      <c r="I31" s="31" t="s">
        <v>52</v>
      </c>
      <c r="J31" s="31" t="s">
        <v>52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53</v>
      </c>
      <c r="P31" s="31" t="s">
        <v>52</v>
      </c>
      <c r="Q31" s="39" t="s">
        <v>59</v>
      </c>
      <c r="R31" s="38">
        <f t="shared" si="0"/>
        <v>150</v>
      </c>
      <c r="S31" s="31" t="s">
        <v>54</v>
      </c>
      <c r="T31" s="42">
        <v>1</v>
      </c>
      <c r="U31" s="38">
        <v>150</v>
      </c>
      <c r="V31" s="39" t="s">
        <v>77</v>
      </c>
      <c r="W31" s="39" t="s">
        <v>132</v>
      </c>
    </row>
    <row r="32" spans="2:23" s="17" customFormat="1" ht="31.5" x14ac:dyDescent="0.25">
      <c r="B32" s="31">
        <v>17</v>
      </c>
      <c r="C32" s="40">
        <v>45046</v>
      </c>
      <c r="D32" s="31" t="s">
        <v>52</v>
      </c>
      <c r="E32" s="31" t="s">
        <v>52</v>
      </c>
      <c r="F32" s="31" t="s">
        <v>52</v>
      </c>
      <c r="G32" s="31" t="s">
        <v>52</v>
      </c>
      <c r="H32" s="31" t="s">
        <v>52</v>
      </c>
      <c r="I32" s="31" t="s">
        <v>52</v>
      </c>
      <c r="J32" s="31" t="s">
        <v>52</v>
      </c>
      <c r="K32" s="31" t="s">
        <v>52</v>
      </c>
      <c r="L32" s="31" t="s">
        <v>52</v>
      </c>
      <c r="M32" s="31" t="s">
        <v>52</v>
      </c>
      <c r="N32" s="31" t="s">
        <v>52</v>
      </c>
      <c r="O32" s="31" t="s">
        <v>53</v>
      </c>
      <c r="P32" s="31" t="s">
        <v>52</v>
      </c>
      <c r="Q32" s="41" t="s">
        <v>64</v>
      </c>
      <c r="R32" s="38">
        <f t="shared" si="0"/>
        <v>9.86</v>
      </c>
      <c r="S32" s="31" t="s">
        <v>51</v>
      </c>
      <c r="T32" s="42">
        <v>1</v>
      </c>
      <c r="U32" s="38">
        <v>9.86</v>
      </c>
      <c r="V32" s="34" t="s">
        <v>83</v>
      </c>
      <c r="W32" s="44" t="s">
        <v>133</v>
      </c>
    </row>
    <row r="33" spans="2:23" s="17" customFormat="1" ht="31.5" x14ac:dyDescent="0.25">
      <c r="B33" s="31">
        <v>18</v>
      </c>
      <c r="C33" s="40">
        <v>45046</v>
      </c>
      <c r="D33" s="31" t="s">
        <v>52</v>
      </c>
      <c r="E33" s="31" t="s">
        <v>52</v>
      </c>
      <c r="F33" s="31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53</v>
      </c>
      <c r="P33" s="31" t="s">
        <v>52</v>
      </c>
      <c r="Q33" s="41" t="s">
        <v>82</v>
      </c>
      <c r="R33" s="38">
        <f t="shared" si="0"/>
        <v>10.23</v>
      </c>
      <c r="S33" s="31" t="s">
        <v>54</v>
      </c>
      <c r="T33" s="42">
        <v>1</v>
      </c>
      <c r="U33" s="38">
        <v>10.23</v>
      </c>
      <c r="V33" s="39" t="s">
        <v>60</v>
      </c>
      <c r="W33" s="41" t="s">
        <v>134</v>
      </c>
    </row>
    <row r="34" spans="2:23" s="17" customFormat="1" ht="31.5" x14ac:dyDescent="0.25">
      <c r="B34" s="31">
        <v>19</v>
      </c>
      <c r="C34" s="40">
        <v>45046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53</v>
      </c>
      <c r="P34" s="31" t="s">
        <v>52</v>
      </c>
      <c r="Q34" s="41" t="s">
        <v>64</v>
      </c>
      <c r="R34" s="38">
        <f t="shared" si="0"/>
        <v>24</v>
      </c>
      <c r="S34" s="31" t="s">
        <v>54</v>
      </c>
      <c r="T34" s="42">
        <v>2</v>
      </c>
      <c r="U34" s="38">
        <v>48</v>
      </c>
      <c r="V34" s="39" t="s">
        <v>99</v>
      </c>
      <c r="W34" s="39" t="s">
        <v>135</v>
      </c>
    </row>
    <row r="35" spans="2:23" s="17" customFormat="1" ht="31.5" x14ac:dyDescent="0.25">
      <c r="B35" s="31">
        <v>20</v>
      </c>
      <c r="C35" s="40">
        <v>45046</v>
      </c>
      <c r="D35" s="31" t="s">
        <v>52</v>
      </c>
      <c r="E35" s="31" t="s">
        <v>52</v>
      </c>
      <c r="F35" s="31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53</v>
      </c>
      <c r="P35" s="31" t="s">
        <v>52</v>
      </c>
      <c r="Q35" s="41" t="s">
        <v>64</v>
      </c>
      <c r="R35" s="38">
        <f t="shared" si="0"/>
        <v>31.25</v>
      </c>
      <c r="S35" s="31" t="s">
        <v>54</v>
      </c>
      <c r="T35" s="42">
        <v>1</v>
      </c>
      <c r="U35" s="38">
        <v>31.25</v>
      </c>
      <c r="V35" s="39" t="s">
        <v>68</v>
      </c>
      <c r="W35" s="39" t="s">
        <v>136</v>
      </c>
    </row>
    <row r="36" spans="2:23" s="17" customFormat="1" ht="31.5" x14ac:dyDescent="0.25">
      <c r="B36" s="31">
        <v>21</v>
      </c>
      <c r="C36" s="40">
        <v>45046</v>
      </c>
      <c r="D36" s="31" t="s">
        <v>52</v>
      </c>
      <c r="E36" s="31" t="s">
        <v>52</v>
      </c>
      <c r="F36" s="31" t="s">
        <v>52</v>
      </c>
      <c r="G36" s="31" t="s">
        <v>52</v>
      </c>
      <c r="H36" s="31" t="s">
        <v>52</v>
      </c>
      <c r="I36" s="31" t="s">
        <v>52</v>
      </c>
      <c r="J36" s="31" t="s">
        <v>52</v>
      </c>
      <c r="K36" s="31" t="s">
        <v>52</v>
      </c>
      <c r="L36" s="31" t="s">
        <v>52</v>
      </c>
      <c r="M36" s="31" t="s">
        <v>52</v>
      </c>
      <c r="N36" s="31" t="s">
        <v>52</v>
      </c>
      <c r="O36" s="31" t="s">
        <v>53</v>
      </c>
      <c r="P36" s="31" t="s">
        <v>52</v>
      </c>
      <c r="Q36" s="39" t="s">
        <v>86</v>
      </c>
      <c r="R36" s="38">
        <f t="shared" si="0"/>
        <v>3.3216666666666668</v>
      </c>
      <c r="S36" s="31" t="s">
        <v>51</v>
      </c>
      <c r="T36" s="42">
        <v>12</v>
      </c>
      <c r="U36" s="38">
        <v>39.86</v>
      </c>
      <c r="V36" s="39" t="s">
        <v>87</v>
      </c>
      <c r="W36" s="41" t="s">
        <v>137</v>
      </c>
    </row>
    <row r="37" spans="2:23" s="17" customFormat="1" ht="31.5" x14ac:dyDescent="0.25">
      <c r="B37" s="31">
        <v>22</v>
      </c>
      <c r="C37" s="40">
        <v>45046</v>
      </c>
      <c r="D37" s="31" t="s">
        <v>52</v>
      </c>
      <c r="E37" s="31" t="s">
        <v>52</v>
      </c>
      <c r="F37" s="31" t="s">
        <v>52</v>
      </c>
      <c r="G37" s="31" t="s">
        <v>52</v>
      </c>
      <c r="H37" s="31" t="s">
        <v>52</v>
      </c>
      <c r="I37" s="31" t="s">
        <v>52</v>
      </c>
      <c r="J37" s="31" t="s">
        <v>52</v>
      </c>
      <c r="K37" s="31" t="s">
        <v>52</v>
      </c>
      <c r="L37" s="31" t="s">
        <v>52</v>
      </c>
      <c r="M37" s="31" t="s">
        <v>52</v>
      </c>
      <c r="N37" s="31" t="s">
        <v>52</v>
      </c>
      <c r="O37" s="31" t="s">
        <v>53</v>
      </c>
      <c r="P37" s="31" t="s">
        <v>52</v>
      </c>
      <c r="Q37" s="39" t="s">
        <v>62</v>
      </c>
      <c r="R37" s="38">
        <f t="shared" ref="R37:R38" si="6">U37/T37</f>
        <v>23.56</v>
      </c>
      <c r="S37" s="31" t="s">
        <v>54</v>
      </c>
      <c r="T37" s="42">
        <v>1</v>
      </c>
      <c r="U37" s="38">
        <v>23.56</v>
      </c>
      <c r="V37" s="39" t="s">
        <v>61</v>
      </c>
      <c r="W37" s="41" t="s">
        <v>138</v>
      </c>
    </row>
    <row r="38" spans="2:23" s="18" customFormat="1" ht="33" customHeight="1" x14ac:dyDescent="0.25">
      <c r="B38" s="31">
        <v>23</v>
      </c>
      <c r="C38" s="40">
        <v>45046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1" t="s">
        <v>52</v>
      </c>
      <c r="J38" s="31" t="s">
        <v>52</v>
      </c>
      <c r="K38" s="31" t="s">
        <v>52</v>
      </c>
      <c r="L38" s="31" t="s">
        <v>52</v>
      </c>
      <c r="M38" s="31" t="s">
        <v>52</v>
      </c>
      <c r="N38" s="31" t="s">
        <v>52</v>
      </c>
      <c r="O38" s="31" t="s">
        <v>53</v>
      </c>
      <c r="P38" s="31" t="s">
        <v>52</v>
      </c>
      <c r="Q38" s="34" t="s">
        <v>58</v>
      </c>
      <c r="R38" s="38">
        <f t="shared" si="6"/>
        <v>15</v>
      </c>
      <c r="S38" s="31" t="s">
        <v>54</v>
      </c>
      <c r="T38" s="42">
        <v>1</v>
      </c>
      <c r="U38" s="38">
        <v>15</v>
      </c>
      <c r="V38" s="43" t="s">
        <v>63</v>
      </c>
      <c r="W38" s="39" t="s">
        <v>139</v>
      </c>
    </row>
    <row r="39" spans="2:23" s="18" customFormat="1" x14ac:dyDescent="0.25"/>
    <row r="40" spans="2:23" s="18" customFormat="1" x14ac:dyDescent="0.25">
      <c r="B40" s="18" t="str">
        <f>'(1) Приобретение электроэнергии'!B21</f>
        <v>* Информация представлена при наличии документов по состоянию на 10.06.2023</v>
      </c>
    </row>
    <row r="41" spans="2:23" s="18" customFormat="1" x14ac:dyDescent="0.25"/>
    <row r="42" spans="2:23" s="18" customFormat="1" x14ac:dyDescent="0.25">
      <c r="T42" s="27"/>
      <c r="U42" s="27"/>
    </row>
    <row r="43" spans="2:23" s="18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U29" sqref="U29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45046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42" t="s">
        <v>65</v>
      </c>
      <c r="R18" s="38">
        <f>U18/T18</f>
        <v>4.2999999999999997E-2</v>
      </c>
      <c r="S18" s="42" t="s">
        <v>66</v>
      </c>
      <c r="T18" s="48">
        <v>3589</v>
      </c>
      <c r="U18" s="48">
        <f>T18*0.043</f>
        <v>154.327</v>
      </c>
      <c r="V18" s="36" t="s">
        <v>67</v>
      </c>
      <c r="W18" s="42" t="s">
        <v>140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10.06.2023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2"/>
      <c r="U32" s="52"/>
    </row>
    <row r="33" spans="20:21" x14ac:dyDescent="0.25">
      <c r="T33" s="53"/>
      <c r="U33" s="53"/>
    </row>
    <row r="34" spans="20:21" x14ac:dyDescent="0.25">
      <c r="T34" s="52"/>
      <c r="U34" s="46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R29" sqref="R29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45046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50</v>
      </c>
      <c r="R18" s="33">
        <f t="shared" ref="R18" si="0">U18/T18</f>
        <v>12.596</v>
      </c>
      <c r="S18" s="31" t="s">
        <v>51</v>
      </c>
      <c r="T18" s="35">
        <v>1</v>
      </c>
      <c r="U18" s="45">
        <v>12.596</v>
      </c>
      <c r="V18" s="36" t="s">
        <v>104</v>
      </c>
      <c r="W18" s="34" t="s">
        <v>113</v>
      </c>
    </row>
    <row r="19" spans="2:23" s="17" customFormat="1" ht="32.25" customHeight="1" x14ac:dyDescent="0.25">
      <c r="B19" s="31">
        <v>2</v>
      </c>
      <c r="C19" s="32">
        <v>45046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50</v>
      </c>
      <c r="R19" s="33">
        <f t="shared" ref="R19" si="1">U19/T19</f>
        <v>15.1</v>
      </c>
      <c r="S19" s="31" t="s">
        <v>51</v>
      </c>
      <c r="T19" s="35">
        <v>2</v>
      </c>
      <c r="U19" s="45">
        <v>30.2</v>
      </c>
      <c r="V19" s="36" t="s">
        <v>93</v>
      </c>
      <c r="W19" s="34" t="s">
        <v>114</v>
      </c>
    </row>
    <row r="20" spans="2:23" s="17" customFormat="1" ht="32.25" customHeight="1" x14ac:dyDescent="0.25">
      <c r="B20" s="31">
        <v>3</v>
      </c>
      <c r="C20" s="32">
        <v>45046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1" t="s">
        <v>50</v>
      </c>
      <c r="R20" s="33">
        <f t="shared" ref="R20" si="2">U20/T20</f>
        <v>1.088888888888889</v>
      </c>
      <c r="S20" s="31" t="s">
        <v>51</v>
      </c>
      <c r="T20" s="35">
        <v>9</v>
      </c>
      <c r="U20" s="45">
        <v>9.8000000000000007</v>
      </c>
      <c r="V20" s="36" t="s">
        <v>76</v>
      </c>
      <c r="W20" s="34" t="s">
        <v>115</v>
      </c>
    </row>
    <row r="21" spans="2:23" s="17" customFormat="1" ht="32.25" customHeight="1" x14ac:dyDescent="0.25">
      <c r="B21" s="31">
        <v>4</v>
      </c>
      <c r="C21" s="32">
        <v>45046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1" t="s">
        <v>50</v>
      </c>
      <c r="R21" s="33">
        <f t="shared" ref="R21" si="3">U21/T21</f>
        <v>6.1375000000000002</v>
      </c>
      <c r="S21" s="31" t="s">
        <v>51</v>
      </c>
      <c r="T21" s="35">
        <v>12</v>
      </c>
      <c r="U21" s="45">
        <v>73.650000000000006</v>
      </c>
      <c r="V21" s="36" t="s">
        <v>108</v>
      </c>
      <c r="W21" s="34" t="s">
        <v>116</v>
      </c>
    </row>
    <row r="22" spans="2:23" s="17" customFormat="1" ht="32.25" customHeight="1" x14ac:dyDescent="0.25">
      <c r="B22" s="31">
        <v>5</v>
      </c>
      <c r="C22" s="32">
        <v>45046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1" t="s">
        <v>50</v>
      </c>
      <c r="R22" s="33">
        <f t="shared" ref="R22" si="4">U22/T22</f>
        <v>4.87</v>
      </c>
      <c r="S22" s="31" t="s">
        <v>51</v>
      </c>
      <c r="T22" s="35">
        <v>8</v>
      </c>
      <c r="U22" s="45">
        <v>38.96</v>
      </c>
      <c r="V22" s="36" t="s">
        <v>84</v>
      </c>
      <c r="W22" s="34" t="s">
        <v>117</v>
      </c>
    </row>
    <row r="23" spans="2:23" s="17" customFormat="1" ht="32.25" customHeight="1" x14ac:dyDescent="0.25">
      <c r="B23" s="31">
        <v>6</v>
      </c>
      <c r="C23" s="32">
        <v>45046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1" t="s">
        <v>50</v>
      </c>
      <c r="R23" s="33">
        <f>U23/T23</f>
        <v>2.2872093023255813</v>
      </c>
      <c r="S23" s="31" t="s">
        <v>51</v>
      </c>
      <c r="T23" s="35">
        <v>43</v>
      </c>
      <c r="U23" s="45">
        <v>98.35</v>
      </c>
      <c r="V23" s="36" t="s">
        <v>91</v>
      </c>
      <c r="W23" s="34" t="s">
        <v>118</v>
      </c>
    </row>
    <row r="24" spans="2:23" s="17" customFormat="1" ht="47.25" customHeight="1" x14ac:dyDescent="0.25">
      <c r="B24" s="31">
        <v>7</v>
      </c>
      <c r="C24" s="32">
        <v>45046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1" t="s">
        <v>79</v>
      </c>
      <c r="R24" s="33">
        <f t="shared" ref="R24" si="5">U24/T24</f>
        <v>4.6757880971541397</v>
      </c>
      <c r="S24" s="31" t="s">
        <v>80</v>
      </c>
      <c r="T24" s="33">
        <v>45.63</v>
      </c>
      <c r="U24" s="45">
        <f>T24*4.67578809715414</f>
        <v>213.3562108731434</v>
      </c>
      <c r="V24" s="34" t="s">
        <v>81</v>
      </c>
      <c r="W24" s="36" t="s">
        <v>119</v>
      </c>
    </row>
    <row r="25" spans="2:23" s="19" customFormat="1" ht="36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1" sqref="L31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H30" sqref="H30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2">
        <v>44985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105</v>
      </c>
      <c r="R18" s="33">
        <f t="shared" ref="R18" si="0">U18/T18</f>
        <v>64.866</v>
      </c>
      <c r="S18" s="31" t="s">
        <v>51</v>
      </c>
      <c r="T18" s="35">
        <v>1</v>
      </c>
      <c r="U18" s="45">
        <v>64.866</v>
      </c>
      <c r="V18" s="36" t="s">
        <v>106</v>
      </c>
      <c r="W18" s="34" t="s">
        <v>107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O30" sqref="O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Q39" sqref="Q39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4" sqref="Q34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2023-06-09T11:45:47Z</dcterms:modified>
</cp:coreProperties>
</file>