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checkCompatibility="1" defaultThemeVersion="124226"/>
  <xr:revisionPtr revIDLastSave="0" documentId="13_ncr:1_{C5133F48-9A5E-430E-9B5C-E72FF0F28A3C}" xr6:coauthVersionLast="47" xr6:coauthVersionMax="47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2" i="12" l="1"/>
  <c r="R18" i="9"/>
  <c r="U36" i="12"/>
  <c r="R29" i="12"/>
  <c r="R24" i="4"/>
  <c r="R37" i="12"/>
  <c r="R25" i="4"/>
  <c r="R30" i="12"/>
  <c r="R23" i="4"/>
  <c r="R22" i="4"/>
  <c r="R24" i="12"/>
  <c r="R19" i="4"/>
  <c r="R26" i="4" l="1"/>
  <c r="R21" i="4"/>
  <c r="R20" i="4"/>
  <c r="R23" i="12"/>
  <c r="R31" i="12" l="1"/>
  <c r="R21" i="12" l="1"/>
  <c r="R27" i="12" l="1"/>
  <c r="R25" i="12" l="1"/>
  <c r="R39" i="12" l="1"/>
  <c r="R26" i="12" l="1"/>
  <c r="R19" i="1" l="1"/>
  <c r="R27" i="4" l="1"/>
  <c r="R35" i="12" l="1"/>
  <c r="R28" i="4" l="1"/>
  <c r="R33" i="12" l="1"/>
  <c r="R34" i="12"/>
  <c r="R19" i="12" l="1"/>
  <c r="R18" i="4" l="1"/>
  <c r="R20" i="12" l="1"/>
  <c r="R28" i="12" l="1"/>
  <c r="R22" i="12"/>
  <c r="R18" i="12" l="1"/>
  <c r="R38" i="12" l="1"/>
  <c r="R18" i="13" l="1"/>
  <c r="R41" i="12" l="1"/>
  <c r="R40" i="12"/>
  <c r="R36" i="12"/>
  <c r="B20" i="13" l="1"/>
  <c r="B43" i="12"/>
  <c r="B20" i="11"/>
  <c r="B20" i="10"/>
  <c r="B21" i="9"/>
  <c r="B20" i="8"/>
  <c r="B20" i="7"/>
  <c r="B20" i="6"/>
  <c r="B20" i="5"/>
  <c r="B30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<sst xmlns="http://schemas.openxmlformats.org/spreadsheetml/2006/main" count="1237" uniqueCount="158">
  <si>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</si>
  <si>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</si>
  <si>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</si>
  <si>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</si>
  <si>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</si>
  <si>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</si>
  <si>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</si>
  <si>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</si>
  <si>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</si>
  <si>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</si>
  <si>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</si>
  <si>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</si>
  <si>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</si>
  <si>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</si>
  <si>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</si>
  <si>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</si>
  <si>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</si>
  <si>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</si>
  <si>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</si>
  <si>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</si>
  <si>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</si>
  <si>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</si>
  <si>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</si>
  <si>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</si>
  <si>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</si>
  <si>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</si>
  <si>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</si>
  <si>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</si>
  <si>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</si>
  <si>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</si>
  <si>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</si>
  <si>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</si>
  <si>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</si>
  <si>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</si>
  <si>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</si>
  <si>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</si>
  <si>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</si>
  <si>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</si>
  <si>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</si>
  <si>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</si>
  <si>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</si>
  <si>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</si>
  <si>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</si>
  <si>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</si>
  <si>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</si>
  <si>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</si>
  <si>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</si>
  <si>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</si>
  <si>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</si>
  <si>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</si>
  <si>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</si>
  <si>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</si>
  <si>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</si>
  <si>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</si>
  <si>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</si>
  <si>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</si>
  <si>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</si>
  <si>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</si>
  <si>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</si>
  <si>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Куб.м.</t>
  </si>
  <si>
    <t>Услуги аренды</t>
  </si>
  <si>
    <t>ПАО "МТС"</t>
  </si>
  <si>
    <t>ПАО "Ростелеком"</t>
  </si>
  <si>
    <t>Услуги связи</t>
  </si>
  <si>
    <t>ООО "Сургутский программный сервис"</t>
  </si>
  <si>
    <t>Услуги информационного обеспечения</t>
  </si>
  <si>
    <t>Приобретение ГСМ</t>
  </si>
  <si>
    <t>литр</t>
  </si>
  <si>
    <t>ООО "Петролстарт"</t>
  </si>
  <si>
    <t>СГМУП "Горводоканал"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</si>
  <si>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</si>
  <si>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</si>
  <si>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</si>
  <si>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</si>
  <si>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</si>
  <si>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</si>
  <si>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МУП "ТО УТВиВ № 1 "МО Сургутский  р-он</t>
  </si>
  <si>
    <t>ООО "НАВИС"</t>
  </si>
  <si>
    <t>Услуги по обеспечению мониторинга транспорта</t>
  </si>
  <si>
    <t>ООО "Валдим"</t>
  </si>
  <si>
    <t>ООО "ОИС"</t>
  </si>
  <si>
    <t>Услуги медосмотров</t>
  </si>
  <si>
    <t>Технологические (эксплуатационные) потери газа</t>
  </si>
  <si>
    <t>тыс.куб.м.</t>
  </si>
  <si>
    <t>АО "Газпром межрегионгаз "Север"</t>
  </si>
  <si>
    <t>Услуги связи (сотовая связь -годовой пакет услуг)</t>
  </si>
  <si>
    <t xml:space="preserve">АО Издательский дом "Новости Югры" </t>
  </si>
  <si>
    <t>Услуги холодного водоснабжения, водоотведения</t>
  </si>
  <si>
    <t>АО "Первый"</t>
  </si>
  <si>
    <t>АО "ГазпромЭнергоСбыт Тюмень"</t>
  </si>
  <si>
    <t>ЧОУ "НОВОЛИК"</t>
  </si>
  <si>
    <t>Услуги почты</t>
  </si>
  <si>
    <t>ФГУП "Почта России"</t>
  </si>
  <si>
    <t>ИП Банных С.В.</t>
  </si>
  <si>
    <t>Промстройпуть  ППФ ООО</t>
  </si>
  <si>
    <t>Услуги по ремонту и обслуживанию  автотранспорта</t>
  </si>
  <si>
    <t>ИП Балин М.В.</t>
  </si>
  <si>
    <t>СГМУП "ГТС"</t>
  </si>
  <si>
    <t>Поставка тепловой энергии, Услуги горячего водоснабжения, водоотведения</t>
  </si>
  <si>
    <t>метр.куб.</t>
  </si>
  <si>
    <t>ООО "Драйвер"</t>
  </si>
  <si>
    <t>ИП Кныш О.М.</t>
  </si>
  <si>
    <t>октябрь 2022 г.</t>
  </si>
  <si>
    <t>* Информация представлена при наличии документов по состоянию на 10.11.2022</t>
  </si>
  <si>
    <t>№ 69 от 30.09.2022</t>
  </si>
  <si>
    <t>Автозапчасти</t>
  </si>
  <si>
    <t xml:space="preserve">ООО "АвтоТехЗапчасть" </t>
  </si>
  <si>
    <t>№ АТ30003624 от 30.09.2022</t>
  </si>
  <si>
    <t>№ 608 от 30.09.2022</t>
  </si>
  <si>
    <t>№ 1377 от 30.09.2022</t>
  </si>
  <si>
    <t>№ 80 от 30.09.2022</t>
  </si>
  <si>
    <t>ООО "Булат"</t>
  </si>
  <si>
    <t>№ 63 от 30.09.2022</t>
  </si>
  <si>
    <t>№ ВЛДМ-4048 от 30.09.2022</t>
  </si>
  <si>
    <t>№ 22093000628/05 от 30.09.2022</t>
  </si>
  <si>
    <t>№ 50082 от 30.09.2022</t>
  </si>
  <si>
    <t>№ 6010922080000701/08/00000 от 30.09.2022</t>
  </si>
  <si>
    <t>№ 387 от 30.09.2022</t>
  </si>
  <si>
    <t>№ 622650 от 30.09.2022</t>
  </si>
  <si>
    <t>№ 29984 от 30.09.2022</t>
  </si>
  <si>
    <t>ООО "ДНС Ритейл"</t>
  </si>
  <si>
    <t>№ КЦ6-001456/4160 от 30.09.2022</t>
  </si>
  <si>
    <t>№ 173 от 30.09.2022</t>
  </si>
  <si>
    <t>ИП Евдокимов А.В.</t>
  </si>
  <si>
    <t>Услуги по ремонту и обслуживанию  оборудования</t>
  </si>
  <si>
    <t>№ 50 от 30.09.2022</t>
  </si>
  <si>
    <t>ИП Зубков Н.М.</t>
  </si>
  <si>
    <t>№ 183 от 30.09.2022</t>
  </si>
  <si>
    <t>№ 498 от 30.09.2022</t>
  </si>
  <si>
    <t>АО "Контур ПФ СКБ"</t>
  </si>
  <si>
    <t>№ 266 от 30.09.2022</t>
  </si>
  <si>
    <t>ИП Курлович Э.А.</t>
  </si>
  <si>
    <t>ИП Лиманцев А. П.</t>
  </si>
  <si>
    <t>№ 510061 от 30.09.2022</t>
  </si>
  <si>
    <t>№ 111 от 30.09.2022</t>
  </si>
  <si>
    <t>ООО "Микро-М"</t>
  </si>
  <si>
    <t>№ 0010704/007233980 от 30.09.2022</t>
  </si>
  <si>
    <t>№ 9076 от 30.09.2022</t>
  </si>
  <si>
    <t>№ 594 от 30.09.2022</t>
  </si>
  <si>
    <t>№ 933 от 30.09.2022</t>
  </si>
  <si>
    <t>№ 77 от 30.09.2022</t>
  </si>
  <si>
    <t>№ 78 от 30.09.2022</t>
  </si>
  <si>
    <t>№ 3336 от 30.09.2022</t>
  </si>
  <si>
    <t>№ 2013 от 30.09.2022</t>
  </si>
  <si>
    <t>№ Т093001134/073006 от 30.09.2022</t>
  </si>
  <si>
    <t>№ 159 от 30.09.2022</t>
  </si>
  <si>
    <t>№ 5450780/5105344 от 30.09.2022</t>
  </si>
  <si>
    <t>ООО "Стройпромбетон"</t>
  </si>
  <si>
    <t>№ 801 от 30.09.2022</t>
  </si>
  <si>
    <t>№ 948 от 30.09.2022</t>
  </si>
  <si>
    <t>ООО "Центр экспертиз и ЭнергоАудита"</t>
  </si>
  <si>
    <t>№ 40 от 30.09.2022</t>
  </si>
  <si>
    <t>Услуги экспертизы промбезопасности</t>
  </si>
  <si>
    <t>ЧУЗ КБ РЖД-Медицина (НУЗ Отдел.больница на ст.Сургут )</t>
  </si>
  <si>
    <t>№ 1029 от 30.09.2022</t>
  </si>
  <si>
    <t>ИП Шакирова Е.В.</t>
  </si>
  <si>
    <t>№ 30 от 30.09.2022</t>
  </si>
  <si>
    <t>№ 22093000950/86/22 от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</si>
</sst>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0"/>
    <numFmt numFmtId="166" formatCode="#,##0.000"/>
    <numFmt numFmtId="167" formatCode="0.0000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0" fontId="0" fillId="0" borderId="0" xfId="0" applyBorder="1"/>
    <xf numFmtId="2" fontId="0" fillId="0" borderId="0" xfId="0" applyNumberFormat="1" applyBorder="1"/>
    <xf numFmtId="4" fontId="1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Border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zoomScale="84" zoomScaleNormal="84" workbookViewId="0">
      <selection activeCell="L31" sqref="L31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7.855468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102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45.75" customHeight="1" x14ac:dyDescent="0.25">
      <c r="B18" s="35">
        <v>1</v>
      </c>
      <c r="C18" s="36">
        <v>44834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5" t="s">
        <v>56</v>
      </c>
      <c r="R18" s="37">
        <f>U18/T18</f>
        <v>7.8600923962043132E-3</v>
      </c>
      <c r="S18" s="35" t="s">
        <v>57</v>
      </c>
      <c r="T18" s="56">
        <v>6280.4070371972812</v>
      </c>
      <c r="U18" s="56">
        <v>49.364579598142406</v>
      </c>
      <c r="V18" s="38" t="s">
        <v>55</v>
      </c>
      <c r="W18" s="35" t="s">
        <v>114</v>
      </c>
    </row>
    <row r="19" spans="2:23" s="45" customFormat="1" ht="47.25" x14ac:dyDescent="0.25">
      <c r="B19" s="35">
        <v>2</v>
      </c>
      <c r="C19" s="36">
        <v>44834</v>
      </c>
      <c r="D19" s="35" t="s">
        <v>52</v>
      </c>
      <c r="E19" s="35" t="s">
        <v>52</v>
      </c>
      <c r="F19" s="35" t="s">
        <v>52</v>
      </c>
      <c r="G19" s="35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53</v>
      </c>
      <c r="P19" s="35" t="s">
        <v>52</v>
      </c>
      <c r="Q19" s="35" t="s">
        <v>56</v>
      </c>
      <c r="R19" s="37">
        <f>U19/T19</f>
        <v>7.0000000000000001E-3</v>
      </c>
      <c r="S19" s="35" t="s">
        <v>57</v>
      </c>
      <c r="T19" s="56">
        <v>966.38</v>
      </c>
      <c r="U19" s="56">
        <v>6.7646600000000001</v>
      </c>
      <c r="V19" s="38" t="s">
        <v>89</v>
      </c>
      <c r="W19" s="35" t="s">
        <v>116</v>
      </c>
    </row>
    <row r="20" spans="2:23" s="19" customFormat="1" x14ac:dyDescent="0.25"/>
    <row r="21" spans="2:23" s="19" customFormat="1" x14ac:dyDescent="0.25">
      <c r="B21" s="19" t="s">
        <v>103</v>
      </c>
      <c r="T21" s="31"/>
      <c r="U21" s="31"/>
    </row>
    <row r="22" spans="2:23" s="19" customFormat="1" ht="15.75" x14ac:dyDescent="0.25">
      <c r="R22" s="17"/>
      <c r="S22" s="27"/>
      <c r="T22" s="31"/>
      <c r="U22" s="31"/>
    </row>
    <row r="23" spans="2:23" s="19" customFormat="1" x14ac:dyDescent="0.25">
      <c r="S23" s="28"/>
      <c r="T23" s="31"/>
      <c r="U23" s="31"/>
    </row>
    <row r="24" spans="2:23" s="19" customFormat="1" ht="15.75" x14ac:dyDescent="0.25">
      <c r="S24" s="28"/>
      <c r="T24" s="29"/>
      <c r="U24" s="29"/>
    </row>
    <row r="25" spans="2:23" s="19" customFormat="1" x14ac:dyDescent="0.25">
      <c r="S25" s="26"/>
      <c r="T25" s="34"/>
      <c r="U25" s="34"/>
    </row>
    <row r="26" spans="2:23" s="19" customFormat="1" x14ac:dyDescent="0.25">
      <c r="S26" s="26"/>
      <c r="T26" s="34"/>
      <c r="U26" s="34"/>
    </row>
    <row r="27" spans="2:23" ht="15.75" x14ac:dyDescent="0.25">
      <c r="S27" s="16"/>
      <c r="T27" s="23"/>
      <c r="U27" s="23"/>
    </row>
    <row r="28" spans="2:23" x14ac:dyDescent="0.25">
      <c r="T28" s="52"/>
      <c r="U28" s="52"/>
      <c r="V28" s="15"/>
    </row>
    <row r="29" spans="2:23" x14ac:dyDescent="0.25">
      <c r="S29" s="15"/>
      <c r="T29" s="52"/>
      <c r="U29" s="52"/>
    </row>
    <row r="30" spans="2:23" x14ac:dyDescent="0.25">
      <c r="S30" s="15"/>
      <c r="T30" s="63"/>
      <c r="U30" s="63"/>
    </row>
    <row r="31" spans="2:23" x14ac:dyDescent="0.25">
      <c r="S31" s="15"/>
      <c r="T31" s="32"/>
      <c r="U31" s="32"/>
    </row>
    <row r="32" spans="2:23" x14ac:dyDescent="0.25">
      <c r="T32" s="61"/>
      <c r="U32" s="61"/>
    </row>
    <row r="33" spans="20:21" x14ac:dyDescent="0.25">
      <c r="T33" s="62"/>
      <c r="U33" s="62"/>
    </row>
    <row r="34" spans="20:21" x14ac:dyDescent="0.25">
      <c r="T34" s="32"/>
      <c r="U34" s="32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6"/>
  <sheetViews>
    <sheetView topLeftCell="A2" zoomScale="77" zoomScaleNormal="77" workbookViewId="0">
      <pane xSplit="3" ySplit="16" topLeftCell="E30" activePane="bottomRight" state="frozen"/>
      <selection activeCell="A2" sqref="A2"/>
      <selection pane="topRight" activeCell="D2" sqref="D2"/>
      <selection pane="bottomLeft" activeCell="A18" sqref="A18"/>
      <selection pane="bottomRight" activeCell="L34" sqref="L34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4.14062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5" customWidth="1"/>
    <col min="23" max="23" width="29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M4" s="16"/>
      <c r="N4" s="16"/>
      <c r="O4" s="59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  <c r="T9" s="58"/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63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14">
        <v>14</v>
      </c>
      <c r="P17" s="14">
        <v>15</v>
      </c>
      <c r="Q17" s="14">
        <v>16</v>
      </c>
      <c r="R17" s="14">
        <v>17</v>
      </c>
      <c r="S17" s="14">
        <v>18</v>
      </c>
      <c r="T17" s="14">
        <v>19</v>
      </c>
      <c r="U17" s="14">
        <v>20</v>
      </c>
      <c r="V17" s="14">
        <v>21</v>
      </c>
      <c r="W17" s="14">
        <v>22</v>
      </c>
    </row>
    <row r="18" spans="2:23" s="39" customFormat="1" ht="30" customHeight="1" x14ac:dyDescent="0.25">
      <c r="B18" s="35">
        <v>1</v>
      </c>
      <c r="C18" s="46">
        <v>44834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8" t="s">
        <v>75</v>
      </c>
      <c r="R18" s="42">
        <f t="shared" ref="R18:R39" si="0">U18/T18</f>
        <v>0.84794886363636357</v>
      </c>
      <c r="S18" s="35" t="s">
        <v>74</v>
      </c>
      <c r="T18" s="35">
        <v>17.600000000000001</v>
      </c>
      <c r="U18" s="42">
        <v>14.9239</v>
      </c>
      <c r="V18" s="38" t="s">
        <v>73</v>
      </c>
      <c r="W18" s="38" t="s">
        <v>157</v>
      </c>
    </row>
    <row r="19" spans="2:23" s="39" customFormat="1" ht="30" customHeight="1" x14ac:dyDescent="0.25">
      <c r="B19" s="35">
        <v>2</v>
      </c>
      <c r="C19" s="46">
        <v>44834</v>
      </c>
      <c r="D19" s="35" t="s">
        <v>52</v>
      </c>
      <c r="E19" s="35" t="s">
        <v>52</v>
      </c>
      <c r="F19" s="35" t="s">
        <v>52</v>
      </c>
      <c r="G19" s="35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53</v>
      </c>
      <c r="P19" s="35" t="s">
        <v>52</v>
      </c>
      <c r="Q19" s="38" t="s">
        <v>72</v>
      </c>
      <c r="R19" s="42">
        <f t="shared" si="0"/>
        <v>10.420999999999999</v>
      </c>
      <c r="S19" s="35" t="s">
        <v>51</v>
      </c>
      <c r="T19" s="35">
        <v>1</v>
      </c>
      <c r="U19" s="42">
        <v>10.420999999999999</v>
      </c>
      <c r="V19" s="38" t="s">
        <v>71</v>
      </c>
      <c r="W19" s="38" t="s">
        <v>108</v>
      </c>
    </row>
    <row r="20" spans="2:23" s="39" customFormat="1" ht="32.25" customHeight="1" x14ac:dyDescent="0.25">
      <c r="B20" s="35">
        <v>3</v>
      </c>
      <c r="C20" s="36">
        <v>44834</v>
      </c>
      <c r="D20" s="35" t="s">
        <v>52</v>
      </c>
      <c r="E20" s="35" t="s">
        <v>52</v>
      </c>
      <c r="F20" s="35" t="s">
        <v>52</v>
      </c>
      <c r="G20" s="35" t="s">
        <v>52</v>
      </c>
      <c r="H20" s="35" t="s">
        <v>52</v>
      </c>
      <c r="I20" s="35" t="s">
        <v>52</v>
      </c>
      <c r="J20" s="35" t="s">
        <v>52</v>
      </c>
      <c r="K20" s="35" t="s">
        <v>52</v>
      </c>
      <c r="L20" s="35" t="s">
        <v>52</v>
      </c>
      <c r="M20" s="35" t="s">
        <v>52</v>
      </c>
      <c r="N20" s="35" t="s">
        <v>52</v>
      </c>
      <c r="O20" s="35" t="s">
        <v>53</v>
      </c>
      <c r="P20" s="35" t="s">
        <v>52</v>
      </c>
      <c r="Q20" s="38" t="s">
        <v>78</v>
      </c>
      <c r="R20" s="37">
        <f t="shared" si="0"/>
        <v>10.8</v>
      </c>
      <c r="S20" s="35" t="s">
        <v>51</v>
      </c>
      <c r="T20" s="40">
        <v>1</v>
      </c>
      <c r="U20" s="53">
        <v>10.8</v>
      </c>
      <c r="V20" s="41" t="s">
        <v>77</v>
      </c>
      <c r="W20" s="41" t="s">
        <v>138</v>
      </c>
    </row>
    <row r="21" spans="2:23" s="39" customFormat="1" ht="32.25" customHeight="1" x14ac:dyDescent="0.25">
      <c r="B21" s="35">
        <v>4</v>
      </c>
      <c r="C21" s="36">
        <v>44834</v>
      </c>
      <c r="D21" s="35" t="s">
        <v>52</v>
      </c>
      <c r="E21" s="35" t="s">
        <v>52</v>
      </c>
      <c r="F21" s="35" t="s">
        <v>52</v>
      </c>
      <c r="G21" s="35" t="s">
        <v>52</v>
      </c>
      <c r="H21" s="35" t="s">
        <v>52</v>
      </c>
      <c r="I21" s="35" t="s">
        <v>52</v>
      </c>
      <c r="J21" s="35" t="s">
        <v>52</v>
      </c>
      <c r="K21" s="35" t="s">
        <v>52</v>
      </c>
      <c r="L21" s="35" t="s">
        <v>52</v>
      </c>
      <c r="M21" s="35" t="s">
        <v>52</v>
      </c>
      <c r="N21" s="35" t="s">
        <v>52</v>
      </c>
      <c r="O21" s="35" t="s">
        <v>53</v>
      </c>
      <c r="P21" s="35" t="s">
        <v>52</v>
      </c>
      <c r="Q21" s="38" t="s">
        <v>95</v>
      </c>
      <c r="R21" s="37">
        <f t="shared" si="0"/>
        <v>18.491</v>
      </c>
      <c r="S21" s="35" t="s">
        <v>51</v>
      </c>
      <c r="T21" s="40">
        <v>1</v>
      </c>
      <c r="U21" s="51">
        <v>18.491</v>
      </c>
      <c r="V21" s="41" t="s">
        <v>96</v>
      </c>
      <c r="W21" s="41" t="s">
        <v>109</v>
      </c>
    </row>
    <row r="22" spans="2:23" s="39" customFormat="1" ht="28.5" customHeight="1" x14ac:dyDescent="0.25">
      <c r="B22" s="35">
        <v>5</v>
      </c>
      <c r="C22" s="46">
        <v>44834</v>
      </c>
      <c r="D22" s="35" t="s">
        <v>52</v>
      </c>
      <c r="E22" s="35" t="s">
        <v>52</v>
      </c>
      <c r="F22" s="35" t="s">
        <v>52</v>
      </c>
      <c r="G22" s="35" t="s">
        <v>52</v>
      </c>
      <c r="H22" s="35" t="s">
        <v>52</v>
      </c>
      <c r="I22" s="35" t="s">
        <v>52</v>
      </c>
      <c r="J22" s="35" t="s">
        <v>52</v>
      </c>
      <c r="K22" s="35" t="s">
        <v>52</v>
      </c>
      <c r="L22" s="35" t="s">
        <v>52</v>
      </c>
      <c r="M22" s="35" t="s">
        <v>52</v>
      </c>
      <c r="N22" s="35" t="s">
        <v>52</v>
      </c>
      <c r="O22" s="35" t="s">
        <v>53</v>
      </c>
      <c r="P22" s="35" t="s">
        <v>52</v>
      </c>
      <c r="Q22" s="47" t="s">
        <v>87</v>
      </c>
      <c r="R22" s="43">
        <f t="shared" si="0"/>
        <v>0.23522222222222222</v>
      </c>
      <c r="S22" s="48" t="s">
        <v>59</v>
      </c>
      <c r="T22" s="33">
        <v>29.34</v>
      </c>
      <c r="U22" s="33">
        <v>6.9014199999999999</v>
      </c>
      <c r="V22" s="50" t="s">
        <v>69</v>
      </c>
      <c r="W22" s="50" t="s">
        <v>118</v>
      </c>
    </row>
    <row r="23" spans="2:23" s="39" customFormat="1" ht="48.75" customHeight="1" x14ac:dyDescent="0.25">
      <c r="B23" s="35">
        <v>6</v>
      </c>
      <c r="C23" s="46">
        <v>44834</v>
      </c>
      <c r="D23" s="35" t="s">
        <v>52</v>
      </c>
      <c r="E23" s="35" t="s">
        <v>52</v>
      </c>
      <c r="F23" s="35" t="s">
        <v>52</v>
      </c>
      <c r="G23" s="35" t="s">
        <v>52</v>
      </c>
      <c r="H23" s="35" t="s">
        <v>52</v>
      </c>
      <c r="I23" s="35" t="s">
        <v>52</v>
      </c>
      <c r="J23" s="35" t="s">
        <v>52</v>
      </c>
      <c r="K23" s="35" t="s">
        <v>52</v>
      </c>
      <c r="L23" s="35" t="s">
        <v>52</v>
      </c>
      <c r="M23" s="35" t="s">
        <v>52</v>
      </c>
      <c r="N23" s="35" t="s">
        <v>52</v>
      </c>
      <c r="O23" s="35" t="s">
        <v>53</v>
      </c>
      <c r="P23" s="35" t="s">
        <v>52</v>
      </c>
      <c r="Q23" s="47" t="s">
        <v>98</v>
      </c>
      <c r="R23" s="43">
        <f t="shared" ref="R23:R24" si="1">U23/T23</f>
        <v>2.0877683789360932</v>
      </c>
      <c r="S23" s="48" t="s">
        <v>59</v>
      </c>
      <c r="T23" s="33">
        <v>6.3483000000000001</v>
      </c>
      <c r="U23" s="33">
        <v>13.253780000000001</v>
      </c>
      <c r="V23" s="50" t="s">
        <v>97</v>
      </c>
      <c r="W23" s="50" t="s">
        <v>119</v>
      </c>
    </row>
    <row r="24" spans="2:23" s="45" customFormat="1" ht="22.5" customHeight="1" x14ac:dyDescent="0.25">
      <c r="B24" s="35">
        <v>7</v>
      </c>
      <c r="C24" s="46">
        <v>44834</v>
      </c>
      <c r="D24" s="35" t="s">
        <v>52</v>
      </c>
      <c r="E24" s="35" t="s">
        <v>52</v>
      </c>
      <c r="F24" s="35" t="s">
        <v>52</v>
      </c>
      <c r="G24" s="35" t="s">
        <v>52</v>
      </c>
      <c r="H24" s="35" t="s">
        <v>52</v>
      </c>
      <c r="I24" s="35" t="s">
        <v>52</v>
      </c>
      <c r="J24" s="35" t="s">
        <v>52</v>
      </c>
      <c r="K24" s="35" t="s">
        <v>52</v>
      </c>
      <c r="L24" s="35" t="s">
        <v>52</v>
      </c>
      <c r="M24" s="35" t="s">
        <v>52</v>
      </c>
      <c r="N24" s="35" t="s">
        <v>52</v>
      </c>
      <c r="O24" s="35" t="s">
        <v>53</v>
      </c>
      <c r="P24" s="35" t="s">
        <v>52</v>
      </c>
      <c r="Q24" s="44" t="s">
        <v>60</v>
      </c>
      <c r="R24" s="43">
        <f t="shared" si="1"/>
        <v>2.4</v>
      </c>
      <c r="S24" s="35" t="s">
        <v>54</v>
      </c>
      <c r="T24" s="48">
        <v>1</v>
      </c>
      <c r="U24" s="33">
        <v>2.4</v>
      </c>
      <c r="V24" s="50" t="s">
        <v>111</v>
      </c>
      <c r="W24" s="50" t="s">
        <v>112</v>
      </c>
    </row>
    <row r="25" spans="2:23" s="45" customFormat="1" ht="22.5" customHeight="1" x14ac:dyDescent="0.25">
      <c r="B25" s="35">
        <v>8</v>
      </c>
      <c r="C25" s="46">
        <v>44834</v>
      </c>
      <c r="D25" s="35" t="s">
        <v>52</v>
      </c>
      <c r="E25" s="35" t="s">
        <v>52</v>
      </c>
      <c r="F25" s="35" t="s">
        <v>52</v>
      </c>
      <c r="G25" s="35" t="s">
        <v>52</v>
      </c>
      <c r="H25" s="35" t="s">
        <v>52</v>
      </c>
      <c r="I25" s="35" t="s">
        <v>52</v>
      </c>
      <c r="J25" s="35" t="s">
        <v>52</v>
      </c>
      <c r="K25" s="35" t="s">
        <v>52</v>
      </c>
      <c r="L25" s="35" t="s">
        <v>52</v>
      </c>
      <c r="M25" s="35" t="s">
        <v>52</v>
      </c>
      <c r="N25" s="35" t="s">
        <v>52</v>
      </c>
      <c r="O25" s="35" t="s">
        <v>53</v>
      </c>
      <c r="P25" s="35" t="s">
        <v>52</v>
      </c>
      <c r="Q25" s="44" t="s">
        <v>60</v>
      </c>
      <c r="R25" s="43">
        <f t="shared" ref="R25" si="2">U25/T25</f>
        <v>3</v>
      </c>
      <c r="S25" s="35" t="s">
        <v>54</v>
      </c>
      <c r="T25" s="48">
        <v>1</v>
      </c>
      <c r="U25" s="33">
        <v>3</v>
      </c>
      <c r="V25" s="50" t="s">
        <v>93</v>
      </c>
      <c r="W25" s="50" t="s">
        <v>110</v>
      </c>
    </row>
    <row r="26" spans="2:23" s="45" customFormat="1" ht="22.5" customHeight="1" x14ac:dyDescent="0.25">
      <c r="B26" s="35">
        <v>9</v>
      </c>
      <c r="C26" s="46">
        <v>44834</v>
      </c>
      <c r="D26" s="35" t="s">
        <v>52</v>
      </c>
      <c r="E26" s="35" t="s">
        <v>52</v>
      </c>
      <c r="F26" s="35" t="s">
        <v>52</v>
      </c>
      <c r="G26" s="35" t="s">
        <v>52</v>
      </c>
      <c r="H26" s="35" t="s">
        <v>52</v>
      </c>
      <c r="I26" s="35" t="s">
        <v>52</v>
      </c>
      <c r="J26" s="35" t="s">
        <v>52</v>
      </c>
      <c r="K26" s="35" t="s">
        <v>52</v>
      </c>
      <c r="L26" s="35" t="s">
        <v>52</v>
      </c>
      <c r="M26" s="35" t="s">
        <v>52</v>
      </c>
      <c r="N26" s="35" t="s">
        <v>52</v>
      </c>
      <c r="O26" s="35" t="s">
        <v>53</v>
      </c>
      <c r="P26" s="35" t="s">
        <v>52</v>
      </c>
      <c r="Q26" s="44" t="s">
        <v>60</v>
      </c>
      <c r="R26" s="43">
        <f t="shared" si="0"/>
        <v>4</v>
      </c>
      <c r="S26" s="35" t="s">
        <v>54</v>
      </c>
      <c r="T26" s="48">
        <v>1</v>
      </c>
      <c r="U26" s="33">
        <v>4</v>
      </c>
      <c r="V26" s="50" t="s">
        <v>90</v>
      </c>
      <c r="W26" s="50" t="s">
        <v>104</v>
      </c>
    </row>
    <row r="27" spans="2:23" s="39" customFormat="1" ht="34.5" customHeight="1" x14ac:dyDescent="0.25">
      <c r="B27" s="35">
        <v>10</v>
      </c>
      <c r="C27" s="46">
        <v>44834</v>
      </c>
      <c r="D27" s="35" t="s">
        <v>52</v>
      </c>
      <c r="E27" s="35" t="s">
        <v>52</v>
      </c>
      <c r="F27" s="35" t="s">
        <v>52</v>
      </c>
      <c r="G27" s="35" t="s">
        <v>52</v>
      </c>
      <c r="H27" s="35" t="s">
        <v>52</v>
      </c>
      <c r="I27" s="35" t="s">
        <v>52</v>
      </c>
      <c r="J27" s="35" t="s">
        <v>52</v>
      </c>
      <c r="K27" s="35" t="s">
        <v>52</v>
      </c>
      <c r="L27" s="35" t="s">
        <v>52</v>
      </c>
      <c r="M27" s="35" t="s">
        <v>52</v>
      </c>
      <c r="N27" s="35" t="s">
        <v>52</v>
      </c>
      <c r="O27" s="35" t="s">
        <v>53</v>
      </c>
      <c r="P27" s="35" t="s">
        <v>52</v>
      </c>
      <c r="Q27" s="44" t="s">
        <v>60</v>
      </c>
      <c r="R27" s="43">
        <f t="shared" ref="R27" si="3">U27/T27</f>
        <v>3.6</v>
      </c>
      <c r="S27" s="35" t="s">
        <v>54</v>
      </c>
      <c r="T27" s="48">
        <v>1</v>
      </c>
      <c r="U27" s="43">
        <v>3.6</v>
      </c>
      <c r="V27" s="38" t="s">
        <v>94</v>
      </c>
      <c r="W27" s="50" t="s">
        <v>145</v>
      </c>
    </row>
    <row r="28" spans="2:23" s="39" customFormat="1" ht="34.5" customHeight="1" x14ac:dyDescent="0.25">
      <c r="B28" s="35">
        <v>11</v>
      </c>
      <c r="C28" s="46">
        <v>44834</v>
      </c>
      <c r="D28" s="35" t="s">
        <v>52</v>
      </c>
      <c r="E28" s="35" t="s">
        <v>52</v>
      </c>
      <c r="F28" s="35" t="s">
        <v>52</v>
      </c>
      <c r="G28" s="35" t="s">
        <v>52</v>
      </c>
      <c r="H28" s="35" t="s">
        <v>52</v>
      </c>
      <c r="I28" s="35" t="s">
        <v>52</v>
      </c>
      <c r="J28" s="35" t="s">
        <v>52</v>
      </c>
      <c r="K28" s="35" t="s">
        <v>52</v>
      </c>
      <c r="L28" s="35" t="s">
        <v>52</v>
      </c>
      <c r="M28" s="35" t="s">
        <v>52</v>
      </c>
      <c r="N28" s="35" t="s">
        <v>52</v>
      </c>
      <c r="O28" s="35" t="s">
        <v>53</v>
      </c>
      <c r="P28" s="35" t="s">
        <v>52</v>
      </c>
      <c r="Q28" s="44" t="s">
        <v>60</v>
      </c>
      <c r="R28" s="43">
        <f t="shared" si="0"/>
        <v>43.765949999999997</v>
      </c>
      <c r="S28" s="35" t="s">
        <v>54</v>
      </c>
      <c r="T28" s="48">
        <v>1</v>
      </c>
      <c r="U28" s="43">
        <v>43.765949999999997</v>
      </c>
      <c r="V28" s="38" t="s">
        <v>76</v>
      </c>
      <c r="W28" s="50" t="s">
        <v>137</v>
      </c>
    </row>
    <row r="29" spans="2:23" s="39" customFormat="1" ht="31.5" x14ac:dyDescent="0.25">
      <c r="B29" s="35">
        <v>12</v>
      </c>
      <c r="C29" s="46">
        <v>44834</v>
      </c>
      <c r="D29" s="35" t="s">
        <v>52</v>
      </c>
      <c r="E29" s="35" t="s">
        <v>52</v>
      </c>
      <c r="F29" s="35" t="s">
        <v>52</v>
      </c>
      <c r="G29" s="35" t="s">
        <v>52</v>
      </c>
      <c r="H29" s="35" t="s">
        <v>52</v>
      </c>
      <c r="I29" s="35" t="s">
        <v>52</v>
      </c>
      <c r="J29" s="35" t="s">
        <v>52</v>
      </c>
      <c r="K29" s="35" t="s">
        <v>52</v>
      </c>
      <c r="L29" s="35" t="s">
        <v>52</v>
      </c>
      <c r="M29" s="35" t="s">
        <v>52</v>
      </c>
      <c r="N29" s="35" t="s">
        <v>52</v>
      </c>
      <c r="O29" s="35" t="s">
        <v>53</v>
      </c>
      <c r="P29" s="35" t="s">
        <v>52</v>
      </c>
      <c r="Q29" s="38" t="s">
        <v>124</v>
      </c>
      <c r="R29" s="43">
        <f t="shared" ref="R29" si="4">U29/T29</f>
        <v>9.1</v>
      </c>
      <c r="S29" s="35" t="s">
        <v>51</v>
      </c>
      <c r="T29" s="48">
        <v>1</v>
      </c>
      <c r="U29" s="43">
        <v>9.1</v>
      </c>
      <c r="V29" s="44" t="s">
        <v>132</v>
      </c>
      <c r="W29" s="44" t="s">
        <v>133</v>
      </c>
    </row>
    <row r="30" spans="2:23" s="39" customFormat="1" ht="31.5" x14ac:dyDescent="0.25">
      <c r="B30" s="35">
        <v>13</v>
      </c>
      <c r="C30" s="46">
        <v>44834</v>
      </c>
      <c r="D30" s="35" t="s">
        <v>52</v>
      </c>
      <c r="E30" s="35" t="s">
        <v>52</v>
      </c>
      <c r="F30" s="35" t="s">
        <v>52</v>
      </c>
      <c r="G30" s="35" t="s">
        <v>52</v>
      </c>
      <c r="H30" s="35" t="s">
        <v>52</v>
      </c>
      <c r="I30" s="35" t="s">
        <v>52</v>
      </c>
      <c r="J30" s="35" t="s">
        <v>52</v>
      </c>
      <c r="K30" s="35" t="s">
        <v>52</v>
      </c>
      <c r="L30" s="35" t="s">
        <v>52</v>
      </c>
      <c r="M30" s="35" t="s">
        <v>52</v>
      </c>
      <c r="N30" s="35" t="s">
        <v>52</v>
      </c>
      <c r="O30" s="35" t="s">
        <v>53</v>
      </c>
      <c r="P30" s="35" t="s">
        <v>52</v>
      </c>
      <c r="Q30" s="38" t="s">
        <v>124</v>
      </c>
      <c r="R30" s="43">
        <f t="shared" si="0"/>
        <v>5.5</v>
      </c>
      <c r="S30" s="35" t="s">
        <v>51</v>
      </c>
      <c r="T30" s="48">
        <v>1</v>
      </c>
      <c r="U30" s="43">
        <v>5.5</v>
      </c>
      <c r="V30" s="44" t="s">
        <v>123</v>
      </c>
      <c r="W30" s="44" t="s">
        <v>125</v>
      </c>
    </row>
    <row r="31" spans="2:23" s="39" customFormat="1" ht="31.5" x14ac:dyDescent="0.25">
      <c r="B31" s="35">
        <v>14</v>
      </c>
      <c r="C31" s="46">
        <v>44834</v>
      </c>
      <c r="D31" s="35" t="s">
        <v>52</v>
      </c>
      <c r="E31" s="35" t="s">
        <v>52</v>
      </c>
      <c r="F31" s="35" t="s">
        <v>52</v>
      </c>
      <c r="G31" s="35" t="s">
        <v>52</v>
      </c>
      <c r="H31" s="35" t="s">
        <v>52</v>
      </c>
      <c r="I31" s="35" t="s">
        <v>52</v>
      </c>
      <c r="J31" s="35" t="s">
        <v>52</v>
      </c>
      <c r="K31" s="35" t="s">
        <v>52</v>
      </c>
      <c r="L31" s="35" t="s">
        <v>52</v>
      </c>
      <c r="M31" s="35" t="s">
        <v>52</v>
      </c>
      <c r="N31" s="35" t="s">
        <v>52</v>
      </c>
      <c r="O31" s="35" t="s">
        <v>53</v>
      </c>
      <c r="P31" s="35" t="s">
        <v>52</v>
      </c>
      <c r="Q31" s="38" t="s">
        <v>95</v>
      </c>
      <c r="R31" s="43">
        <f t="shared" ref="R31:R32" si="5">U31/T31</f>
        <v>55.8</v>
      </c>
      <c r="S31" s="35" t="s">
        <v>51</v>
      </c>
      <c r="T31" s="48">
        <v>2</v>
      </c>
      <c r="U31" s="43">
        <v>111.6</v>
      </c>
      <c r="V31" s="44" t="s">
        <v>155</v>
      </c>
      <c r="W31" s="44" t="s">
        <v>156</v>
      </c>
    </row>
    <row r="32" spans="2:23" s="39" customFormat="1" ht="31.5" x14ac:dyDescent="0.25">
      <c r="B32" s="35">
        <v>15</v>
      </c>
      <c r="C32" s="46">
        <v>44834</v>
      </c>
      <c r="D32" s="35" t="s">
        <v>52</v>
      </c>
      <c r="E32" s="35" t="s">
        <v>52</v>
      </c>
      <c r="F32" s="35" t="s">
        <v>52</v>
      </c>
      <c r="G32" s="35" t="s">
        <v>52</v>
      </c>
      <c r="H32" s="35" t="s">
        <v>52</v>
      </c>
      <c r="I32" s="35" t="s">
        <v>52</v>
      </c>
      <c r="J32" s="35" t="s">
        <v>52</v>
      </c>
      <c r="K32" s="35" t="s">
        <v>52</v>
      </c>
      <c r="L32" s="35" t="s">
        <v>52</v>
      </c>
      <c r="M32" s="35" t="s">
        <v>52</v>
      </c>
      <c r="N32" s="35" t="s">
        <v>52</v>
      </c>
      <c r="O32" s="35" t="s">
        <v>53</v>
      </c>
      <c r="P32" s="35" t="s">
        <v>52</v>
      </c>
      <c r="Q32" s="44" t="s">
        <v>81</v>
      </c>
      <c r="R32" s="43">
        <f t="shared" si="5"/>
        <v>4.5970000000000004</v>
      </c>
      <c r="S32" s="35" t="s">
        <v>54</v>
      </c>
      <c r="T32" s="48">
        <v>1</v>
      </c>
      <c r="U32" s="43">
        <v>4.5970000000000004</v>
      </c>
      <c r="V32" s="47" t="s">
        <v>153</v>
      </c>
      <c r="W32" s="44" t="s">
        <v>154</v>
      </c>
    </row>
    <row r="33" spans="2:23" s="39" customFormat="1" ht="15.75" x14ac:dyDescent="0.25">
      <c r="B33" s="35">
        <v>16</v>
      </c>
      <c r="C33" s="46">
        <v>44834</v>
      </c>
      <c r="D33" s="35" t="s">
        <v>52</v>
      </c>
      <c r="E33" s="35" t="s">
        <v>52</v>
      </c>
      <c r="F33" s="35" t="s">
        <v>52</v>
      </c>
      <c r="G33" s="35" t="s">
        <v>52</v>
      </c>
      <c r="H33" s="35" t="s">
        <v>52</v>
      </c>
      <c r="I33" s="35" t="s">
        <v>52</v>
      </c>
      <c r="J33" s="35" t="s">
        <v>52</v>
      </c>
      <c r="K33" s="35" t="s">
        <v>52</v>
      </c>
      <c r="L33" s="35" t="s">
        <v>52</v>
      </c>
      <c r="M33" s="35" t="s">
        <v>52</v>
      </c>
      <c r="N33" s="35" t="s">
        <v>52</v>
      </c>
      <c r="O33" s="35" t="s">
        <v>53</v>
      </c>
      <c r="P33" s="35" t="s">
        <v>52</v>
      </c>
      <c r="Q33" s="44" t="s">
        <v>81</v>
      </c>
      <c r="R33" s="43">
        <f t="shared" si="0"/>
        <v>16.529260000000001</v>
      </c>
      <c r="S33" s="35" t="s">
        <v>54</v>
      </c>
      <c r="T33" s="48">
        <v>1</v>
      </c>
      <c r="U33" s="43">
        <v>16.529260000000001</v>
      </c>
      <c r="V33" s="44" t="s">
        <v>80</v>
      </c>
      <c r="W33" s="44" t="s">
        <v>140</v>
      </c>
    </row>
    <row r="34" spans="2:23" s="39" customFormat="1" ht="15.75" x14ac:dyDescent="0.25">
      <c r="B34" s="35">
        <v>17</v>
      </c>
      <c r="C34" s="46">
        <v>44834</v>
      </c>
      <c r="D34" s="35" t="s">
        <v>52</v>
      </c>
      <c r="E34" s="35" t="s">
        <v>52</v>
      </c>
      <c r="F34" s="35" t="s">
        <v>52</v>
      </c>
      <c r="G34" s="35" t="s">
        <v>52</v>
      </c>
      <c r="H34" s="35" t="s">
        <v>52</v>
      </c>
      <c r="I34" s="35" t="s">
        <v>52</v>
      </c>
      <c r="J34" s="35" t="s">
        <v>52</v>
      </c>
      <c r="K34" s="35" t="s">
        <v>52</v>
      </c>
      <c r="L34" s="35" t="s">
        <v>52</v>
      </c>
      <c r="M34" s="35" t="s">
        <v>52</v>
      </c>
      <c r="N34" s="35" t="s">
        <v>52</v>
      </c>
      <c r="O34" s="35" t="s">
        <v>53</v>
      </c>
      <c r="P34" s="35" t="s">
        <v>52</v>
      </c>
      <c r="Q34" s="44" t="s">
        <v>60</v>
      </c>
      <c r="R34" s="43">
        <f t="shared" si="0"/>
        <v>150</v>
      </c>
      <c r="S34" s="35" t="s">
        <v>54</v>
      </c>
      <c r="T34" s="48">
        <v>1</v>
      </c>
      <c r="U34" s="43">
        <v>150</v>
      </c>
      <c r="V34" s="44" t="s">
        <v>80</v>
      </c>
      <c r="W34" s="44" t="s">
        <v>141</v>
      </c>
    </row>
    <row r="35" spans="2:23" s="39" customFormat="1" ht="31.5" x14ac:dyDescent="0.25">
      <c r="B35" s="35">
        <v>18</v>
      </c>
      <c r="C35" s="46">
        <v>44834</v>
      </c>
      <c r="D35" s="35" t="s">
        <v>52</v>
      </c>
      <c r="E35" s="35" t="s">
        <v>52</v>
      </c>
      <c r="F35" s="35" t="s">
        <v>52</v>
      </c>
      <c r="G35" s="35" t="s">
        <v>52</v>
      </c>
      <c r="H35" s="35" t="s">
        <v>52</v>
      </c>
      <c r="I35" s="35" t="s">
        <v>52</v>
      </c>
      <c r="J35" s="35" t="s">
        <v>52</v>
      </c>
      <c r="K35" s="35" t="s">
        <v>52</v>
      </c>
      <c r="L35" s="35" t="s">
        <v>52</v>
      </c>
      <c r="M35" s="35" t="s">
        <v>52</v>
      </c>
      <c r="N35" s="35" t="s">
        <v>52</v>
      </c>
      <c r="O35" s="35" t="s">
        <v>53</v>
      </c>
      <c r="P35" s="35" t="s">
        <v>52</v>
      </c>
      <c r="Q35" s="47" t="s">
        <v>65</v>
      </c>
      <c r="R35" s="43">
        <f t="shared" si="0"/>
        <v>3.2759999999999998</v>
      </c>
      <c r="S35" s="35" t="s">
        <v>51</v>
      </c>
      <c r="T35" s="48">
        <v>1</v>
      </c>
      <c r="U35" s="43">
        <v>3.2759999999999998</v>
      </c>
      <c r="V35" s="38" t="s">
        <v>86</v>
      </c>
      <c r="W35" s="50" t="s">
        <v>139</v>
      </c>
    </row>
    <row r="36" spans="2:23" s="39" customFormat="1" ht="31.5" x14ac:dyDescent="0.25">
      <c r="B36" s="35">
        <v>19</v>
      </c>
      <c r="C36" s="46">
        <v>44834</v>
      </c>
      <c r="D36" s="35" t="s">
        <v>52</v>
      </c>
      <c r="E36" s="35" t="s">
        <v>52</v>
      </c>
      <c r="F36" s="35" t="s">
        <v>52</v>
      </c>
      <c r="G36" s="35" t="s">
        <v>52</v>
      </c>
      <c r="H36" s="35" t="s">
        <v>52</v>
      </c>
      <c r="I36" s="35" t="s">
        <v>52</v>
      </c>
      <c r="J36" s="35" t="s">
        <v>52</v>
      </c>
      <c r="K36" s="35" t="s">
        <v>52</v>
      </c>
      <c r="L36" s="35" t="s">
        <v>52</v>
      </c>
      <c r="M36" s="35" t="s">
        <v>52</v>
      </c>
      <c r="N36" s="35" t="s">
        <v>52</v>
      </c>
      <c r="O36" s="35" t="s">
        <v>53</v>
      </c>
      <c r="P36" s="35" t="s">
        <v>52</v>
      </c>
      <c r="Q36" s="47" t="s">
        <v>85</v>
      </c>
      <c r="R36" s="43">
        <f t="shared" si="0"/>
        <v>3.8029999999999999</v>
      </c>
      <c r="S36" s="35" t="s">
        <v>54</v>
      </c>
      <c r="T36" s="48">
        <v>1</v>
      </c>
      <c r="U36" s="43">
        <f>1.78+1.78+0.243</f>
        <v>3.8029999999999999</v>
      </c>
      <c r="V36" s="44" t="s">
        <v>61</v>
      </c>
      <c r="W36" s="47" t="s">
        <v>136</v>
      </c>
    </row>
    <row r="37" spans="2:23" s="39" customFormat="1" ht="31.5" x14ac:dyDescent="0.25">
      <c r="B37" s="35">
        <v>20</v>
      </c>
      <c r="C37" s="46">
        <v>44834</v>
      </c>
      <c r="D37" s="35" t="s">
        <v>52</v>
      </c>
      <c r="E37" s="35" t="s">
        <v>52</v>
      </c>
      <c r="F37" s="35" t="s">
        <v>52</v>
      </c>
      <c r="G37" s="35" t="s">
        <v>52</v>
      </c>
      <c r="H37" s="35" t="s">
        <v>52</v>
      </c>
      <c r="I37" s="35" t="s">
        <v>52</v>
      </c>
      <c r="J37" s="35" t="s">
        <v>52</v>
      </c>
      <c r="K37" s="35" t="s">
        <v>52</v>
      </c>
      <c r="L37" s="35" t="s">
        <v>52</v>
      </c>
      <c r="M37" s="35" t="s">
        <v>52</v>
      </c>
      <c r="N37" s="35" t="s">
        <v>52</v>
      </c>
      <c r="O37" s="35" t="s">
        <v>53</v>
      </c>
      <c r="P37" s="35" t="s">
        <v>52</v>
      </c>
      <c r="Q37" s="47" t="s">
        <v>65</v>
      </c>
      <c r="R37" s="43">
        <f t="shared" ref="R37" si="6">U37/T37</f>
        <v>45</v>
      </c>
      <c r="S37" s="35" t="s">
        <v>54</v>
      </c>
      <c r="T37" s="48">
        <v>1</v>
      </c>
      <c r="U37" s="43">
        <v>45</v>
      </c>
      <c r="V37" s="44" t="s">
        <v>129</v>
      </c>
      <c r="W37" s="44" t="s">
        <v>117</v>
      </c>
    </row>
    <row r="38" spans="2:23" s="39" customFormat="1" ht="31.5" x14ac:dyDescent="0.25">
      <c r="B38" s="35">
        <v>21</v>
      </c>
      <c r="C38" s="46">
        <v>44834</v>
      </c>
      <c r="D38" s="35" t="s">
        <v>52</v>
      </c>
      <c r="E38" s="35" t="s">
        <v>52</v>
      </c>
      <c r="F38" s="35" t="s">
        <v>52</v>
      </c>
      <c r="G38" s="35" t="s">
        <v>52</v>
      </c>
      <c r="H38" s="35" t="s">
        <v>52</v>
      </c>
      <c r="I38" s="35" t="s">
        <v>52</v>
      </c>
      <c r="J38" s="35" t="s">
        <v>52</v>
      </c>
      <c r="K38" s="35" t="s">
        <v>52</v>
      </c>
      <c r="L38" s="35" t="s">
        <v>52</v>
      </c>
      <c r="M38" s="35" t="s">
        <v>52</v>
      </c>
      <c r="N38" s="35" t="s">
        <v>52</v>
      </c>
      <c r="O38" s="35" t="s">
        <v>53</v>
      </c>
      <c r="P38" s="35" t="s">
        <v>52</v>
      </c>
      <c r="Q38" s="47" t="s">
        <v>65</v>
      </c>
      <c r="R38" s="43">
        <f t="shared" si="0"/>
        <v>28.552759999999999</v>
      </c>
      <c r="S38" s="35" t="s">
        <v>54</v>
      </c>
      <c r="T38" s="48">
        <v>1</v>
      </c>
      <c r="U38" s="43">
        <v>28.552759999999999</v>
      </c>
      <c r="V38" s="44" t="s">
        <v>70</v>
      </c>
      <c r="W38" s="44" t="s">
        <v>117</v>
      </c>
    </row>
    <row r="39" spans="2:23" s="39" customFormat="1" ht="31.5" x14ac:dyDescent="0.25">
      <c r="B39" s="35">
        <v>22</v>
      </c>
      <c r="C39" s="46">
        <v>44834</v>
      </c>
      <c r="D39" s="35" t="s">
        <v>52</v>
      </c>
      <c r="E39" s="35" t="s">
        <v>52</v>
      </c>
      <c r="F39" s="35" t="s">
        <v>52</v>
      </c>
      <c r="G39" s="35" t="s">
        <v>52</v>
      </c>
      <c r="H39" s="35" t="s">
        <v>52</v>
      </c>
      <c r="I39" s="35" t="s">
        <v>52</v>
      </c>
      <c r="J39" s="35" t="s">
        <v>52</v>
      </c>
      <c r="K39" s="35" t="s">
        <v>52</v>
      </c>
      <c r="L39" s="35" t="s">
        <v>52</v>
      </c>
      <c r="M39" s="35" t="s">
        <v>52</v>
      </c>
      <c r="N39" s="35" t="s">
        <v>52</v>
      </c>
      <c r="O39" s="35" t="s">
        <v>53</v>
      </c>
      <c r="P39" s="35" t="s">
        <v>52</v>
      </c>
      <c r="Q39" s="44" t="s">
        <v>91</v>
      </c>
      <c r="R39" s="43">
        <f t="shared" si="0"/>
        <v>0.78852260869565216</v>
      </c>
      <c r="S39" s="35" t="s">
        <v>51</v>
      </c>
      <c r="T39" s="48">
        <v>23</v>
      </c>
      <c r="U39" s="43">
        <v>18.136019999999998</v>
      </c>
      <c r="V39" s="44" t="s">
        <v>92</v>
      </c>
      <c r="W39" s="47" t="s">
        <v>144</v>
      </c>
    </row>
    <row r="40" spans="2:23" s="39" customFormat="1" ht="31.5" x14ac:dyDescent="0.25">
      <c r="B40" s="35">
        <v>23</v>
      </c>
      <c r="C40" s="46">
        <v>44834</v>
      </c>
      <c r="D40" s="35" t="s">
        <v>52</v>
      </c>
      <c r="E40" s="35" t="s">
        <v>52</v>
      </c>
      <c r="F40" s="35" t="s">
        <v>52</v>
      </c>
      <c r="G40" s="35" t="s">
        <v>52</v>
      </c>
      <c r="H40" s="35" t="s">
        <v>52</v>
      </c>
      <c r="I40" s="35" t="s">
        <v>52</v>
      </c>
      <c r="J40" s="35" t="s">
        <v>52</v>
      </c>
      <c r="K40" s="35" t="s">
        <v>52</v>
      </c>
      <c r="L40" s="35" t="s">
        <v>52</v>
      </c>
      <c r="M40" s="35" t="s">
        <v>52</v>
      </c>
      <c r="N40" s="35" t="s">
        <v>52</v>
      </c>
      <c r="O40" s="35" t="s">
        <v>53</v>
      </c>
      <c r="P40" s="35" t="s">
        <v>52</v>
      </c>
      <c r="Q40" s="44" t="s">
        <v>63</v>
      </c>
      <c r="R40" s="43">
        <f t="shared" ref="R40:R41" si="7">U40/T40</f>
        <v>30.3932</v>
      </c>
      <c r="S40" s="35" t="s">
        <v>54</v>
      </c>
      <c r="T40" s="48">
        <v>1</v>
      </c>
      <c r="U40" s="43">
        <v>30.3932</v>
      </c>
      <c r="V40" s="44" t="s">
        <v>62</v>
      </c>
      <c r="W40" s="47" t="s">
        <v>146</v>
      </c>
    </row>
    <row r="41" spans="2:23" s="45" customFormat="1" ht="33" customHeight="1" x14ac:dyDescent="0.25">
      <c r="B41" s="35">
        <v>24</v>
      </c>
      <c r="C41" s="46">
        <v>44834</v>
      </c>
      <c r="D41" s="35" t="s">
        <v>52</v>
      </c>
      <c r="E41" s="35" t="s">
        <v>52</v>
      </c>
      <c r="F41" s="35" t="s">
        <v>52</v>
      </c>
      <c r="G41" s="35" t="s">
        <v>52</v>
      </c>
      <c r="H41" s="35" t="s">
        <v>52</v>
      </c>
      <c r="I41" s="35" t="s">
        <v>52</v>
      </c>
      <c r="J41" s="35" t="s">
        <v>52</v>
      </c>
      <c r="K41" s="35" t="s">
        <v>52</v>
      </c>
      <c r="L41" s="35" t="s">
        <v>52</v>
      </c>
      <c r="M41" s="35" t="s">
        <v>52</v>
      </c>
      <c r="N41" s="35" t="s">
        <v>52</v>
      </c>
      <c r="O41" s="35" t="s">
        <v>53</v>
      </c>
      <c r="P41" s="35" t="s">
        <v>52</v>
      </c>
      <c r="Q41" s="38" t="s">
        <v>58</v>
      </c>
      <c r="R41" s="43">
        <f t="shared" si="7"/>
        <v>15</v>
      </c>
      <c r="S41" s="35" t="s">
        <v>54</v>
      </c>
      <c r="T41" s="48">
        <v>1</v>
      </c>
      <c r="U41" s="43">
        <v>15</v>
      </c>
      <c r="V41" s="49" t="s">
        <v>64</v>
      </c>
      <c r="W41" s="44" t="s">
        <v>149</v>
      </c>
    </row>
    <row r="42" spans="2:23" s="19" customFormat="1" x14ac:dyDescent="0.25"/>
    <row r="43" spans="2:23" s="19" customFormat="1" x14ac:dyDescent="0.25">
      <c r="B43" s="19" t="str">
        <f>'(1) Приобретение электроэнергии'!B21</f>
        <v>* Информация представлена при наличии документов по состоянию на 10.11.2022</v>
      </c>
    </row>
    <row r="44" spans="2:23" s="19" customFormat="1" x14ac:dyDescent="0.25"/>
    <row r="45" spans="2:23" s="19" customFormat="1" x14ac:dyDescent="0.25">
      <c r="T45" s="30"/>
      <c r="U45" s="30"/>
    </row>
    <row r="46" spans="2:23" s="19" customFormat="1" x14ac:dyDescent="0.25"/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phoneticPr fontId="15" type="noConversion"/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tabSelected="1" zoomScale="84" zoomScaleNormal="84" workbookViewId="0">
      <selection activeCell="U29" sqref="U29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57" customFormat="1" ht="32.25" customHeight="1" x14ac:dyDescent="0.25">
      <c r="B18" s="35">
        <v>1</v>
      </c>
      <c r="C18" s="46">
        <v>44834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48" t="s">
        <v>66</v>
      </c>
      <c r="R18" s="43">
        <f>U18/T18</f>
        <v>4.1029559928702976E-2</v>
      </c>
      <c r="S18" s="48" t="s">
        <v>67</v>
      </c>
      <c r="T18" s="56">
        <v>3867.9649721448473</v>
      </c>
      <c r="U18" s="56">
        <v>158.70090062674095</v>
      </c>
      <c r="V18" s="41" t="s">
        <v>68</v>
      </c>
      <c r="W18" s="48" t="s">
        <v>143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10.11.2022</v>
      </c>
    </row>
    <row r="21" spans="2:23" x14ac:dyDescent="0.25">
      <c r="T21" s="24"/>
      <c r="U21" s="24"/>
    </row>
    <row r="22" spans="2:23" ht="15.75" x14ac:dyDescent="0.25">
      <c r="T22" s="23"/>
      <c r="U22" s="23"/>
    </row>
    <row r="23" spans="2:23" ht="15.75" x14ac:dyDescent="0.25">
      <c r="R23" s="21"/>
      <c r="S23" s="21"/>
      <c r="T23" s="23"/>
      <c r="U23" s="23"/>
    </row>
    <row r="24" spans="2:23" x14ac:dyDescent="0.25">
      <c r="R24" s="22"/>
      <c r="S24" s="22"/>
      <c r="T24" s="24"/>
      <c r="U24" s="24"/>
    </row>
    <row r="25" spans="2:23" x14ac:dyDescent="0.25">
      <c r="R25" s="22"/>
      <c r="S25" s="22"/>
      <c r="T25" s="24"/>
      <c r="U25" s="24"/>
    </row>
    <row r="26" spans="2:23" x14ac:dyDescent="0.25">
      <c r="R26" s="22"/>
      <c r="S26" s="22"/>
      <c r="T26" s="24"/>
      <c r="U26" s="24"/>
    </row>
    <row r="27" spans="2:23" ht="15.75" x14ac:dyDescent="0.25">
      <c r="R27" s="21"/>
      <c r="S27" s="21"/>
      <c r="T27" s="23"/>
      <c r="U27" s="23"/>
    </row>
    <row r="28" spans="2:23" x14ac:dyDescent="0.25">
      <c r="R28" s="21"/>
      <c r="S28" s="21"/>
      <c r="T28" s="24"/>
      <c r="U28" s="24"/>
    </row>
    <row r="29" spans="2:23" x14ac:dyDescent="0.25">
      <c r="R29" s="21"/>
      <c r="S29" s="21"/>
      <c r="T29" s="24"/>
      <c r="U29" s="24"/>
    </row>
    <row r="30" spans="2:23" x14ac:dyDescent="0.25">
      <c r="T30" s="24"/>
      <c r="U30" s="24"/>
    </row>
    <row r="31" spans="2:23" x14ac:dyDescent="0.25">
      <c r="T31" s="32"/>
      <c r="U31" s="32"/>
    </row>
    <row r="32" spans="2:23" x14ac:dyDescent="0.25">
      <c r="T32" s="54"/>
      <c r="U32" s="54"/>
    </row>
    <row r="33" spans="20:21" x14ac:dyDescent="0.25">
      <c r="T33" s="67"/>
      <c r="U33" s="68"/>
    </row>
    <row r="34" spans="20:21" x14ac:dyDescent="0.25">
      <c r="T34" s="52"/>
      <c r="U34" s="52"/>
    </row>
    <row r="35" spans="20:21" x14ac:dyDescent="0.25">
      <c r="T35" s="54"/>
      <c r="U35" s="54"/>
    </row>
    <row r="36" spans="20:21" x14ac:dyDescent="0.25">
      <c r="T36" s="55"/>
      <c r="U36" s="55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30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M27" sqref="M27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23.14062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3.42578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63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32.25" customHeight="1" x14ac:dyDescent="0.25">
      <c r="B18" s="35">
        <v>1</v>
      </c>
      <c r="C18" s="36">
        <v>44834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5" t="s">
        <v>50</v>
      </c>
      <c r="R18" s="37">
        <f t="shared" ref="R18:R19" si="0">U18/T18</f>
        <v>0.56950999999999996</v>
      </c>
      <c r="S18" s="35" t="s">
        <v>51</v>
      </c>
      <c r="T18" s="40">
        <v>10</v>
      </c>
      <c r="U18" s="51">
        <v>5.6951000000000001</v>
      </c>
      <c r="V18" s="41" t="s">
        <v>79</v>
      </c>
      <c r="W18" s="38" t="s">
        <v>113</v>
      </c>
    </row>
    <row r="19" spans="2:23" s="39" customFormat="1" ht="32.25" customHeight="1" x14ac:dyDescent="0.25">
      <c r="B19" s="35">
        <v>2</v>
      </c>
      <c r="C19" s="36">
        <v>44834</v>
      </c>
      <c r="D19" s="35" t="s">
        <v>52</v>
      </c>
      <c r="E19" s="35" t="s">
        <v>52</v>
      </c>
      <c r="F19" s="35" t="s">
        <v>52</v>
      </c>
      <c r="G19" s="35" t="s">
        <v>52</v>
      </c>
      <c r="H19" s="35" t="s">
        <v>52</v>
      </c>
      <c r="I19" s="35" t="s">
        <v>52</v>
      </c>
      <c r="J19" s="35" t="s">
        <v>52</v>
      </c>
      <c r="K19" s="35" t="s">
        <v>52</v>
      </c>
      <c r="L19" s="35" t="s">
        <v>52</v>
      </c>
      <c r="M19" s="35" t="s">
        <v>52</v>
      </c>
      <c r="N19" s="35" t="s">
        <v>52</v>
      </c>
      <c r="O19" s="35" t="s">
        <v>53</v>
      </c>
      <c r="P19" s="35" t="s">
        <v>52</v>
      </c>
      <c r="Q19" s="35" t="s">
        <v>105</v>
      </c>
      <c r="R19" s="37">
        <f t="shared" si="0"/>
        <v>7.7566666666666668</v>
      </c>
      <c r="S19" s="35" t="s">
        <v>99</v>
      </c>
      <c r="T19" s="40">
        <v>3</v>
      </c>
      <c r="U19" s="51">
        <v>23.27</v>
      </c>
      <c r="V19" s="41" t="s">
        <v>106</v>
      </c>
      <c r="W19" s="38" t="s">
        <v>107</v>
      </c>
    </row>
    <row r="20" spans="2:23" s="39" customFormat="1" ht="32.25" customHeight="1" x14ac:dyDescent="0.25">
      <c r="B20" s="35">
        <v>3</v>
      </c>
      <c r="C20" s="36">
        <v>44834</v>
      </c>
      <c r="D20" s="35" t="s">
        <v>52</v>
      </c>
      <c r="E20" s="35" t="s">
        <v>52</v>
      </c>
      <c r="F20" s="35" t="s">
        <v>52</v>
      </c>
      <c r="G20" s="35" t="s">
        <v>52</v>
      </c>
      <c r="H20" s="35" t="s">
        <v>52</v>
      </c>
      <c r="I20" s="35" t="s">
        <v>52</v>
      </c>
      <c r="J20" s="35" t="s">
        <v>52</v>
      </c>
      <c r="K20" s="35" t="s">
        <v>52</v>
      </c>
      <c r="L20" s="35" t="s">
        <v>52</v>
      </c>
      <c r="M20" s="35" t="s">
        <v>52</v>
      </c>
      <c r="N20" s="35" t="s">
        <v>52</v>
      </c>
      <c r="O20" s="35" t="s">
        <v>53</v>
      </c>
      <c r="P20" s="35" t="s">
        <v>52</v>
      </c>
      <c r="Q20" s="35" t="s">
        <v>50</v>
      </c>
      <c r="R20" s="37">
        <f t="shared" ref="R20" si="1">U20/T20</f>
        <v>8.0434782608695645</v>
      </c>
      <c r="S20" s="35" t="s">
        <v>99</v>
      </c>
      <c r="T20" s="40">
        <v>23</v>
      </c>
      <c r="U20" s="51">
        <v>185</v>
      </c>
      <c r="V20" s="41" t="s">
        <v>147</v>
      </c>
      <c r="W20" s="38" t="s">
        <v>148</v>
      </c>
    </row>
    <row r="21" spans="2:23" s="39" customFormat="1" ht="32.25" customHeight="1" x14ac:dyDescent="0.25">
      <c r="B21" s="35">
        <v>4</v>
      </c>
      <c r="C21" s="36">
        <v>44834</v>
      </c>
      <c r="D21" s="35" t="s">
        <v>52</v>
      </c>
      <c r="E21" s="35" t="s">
        <v>52</v>
      </c>
      <c r="F21" s="35" t="s">
        <v>52</v>
      </c>
      <c r="G21" s="35" t="s">
        <v>52</v>
      </c>
      <c r="H21" s="35" t="s">
        <v>52</v>
      </c>
      <c r="I21" s="35" t="s">
        <v>52</v>
      </c>
      <c r="J21" s="35" t="s">
        <v>52</v>
      </c>
      <c r="K21" s="35" t="s">
        <v>52</v>
      </c>
      <c r="L21" s="35" t="s">
        <v>52</v>
      </c>
      <c r="M21" s="35" t="s">
        <v>52</v>
      </c>
      <c r="N21" s="35" t="s">
        <v>52</v>
      </c>
      <c r="O21" s="35" t="s">
        <v>53</v>
      </c>
      <c r="P21" s="35" t="s">
        <v>52</v>
      </c>
      <c r="Q21" s="35" t="s">
        <v>50</v>
      </c>
      <c r="R21" s="37">
        <f t="shared" ref="R21:R25" si="2">U21/T21</f>
        <v>0.40539586956521739</v>
      </c>
      <c r="S21" s="35" t="s">
        <v>99</v>
      </c>
      <c r="T21" s="40">
        <v>92</v>
      </c>
      <c r="U21" s="51">
        <v>37.296419999999998</v>
      </c>
      <c r="V21" s="41" t="s">
        <v>135</v>
      </c>
      <c r="W21" s="38" t="s">
        <v>134</v>
      </c>
    </row>
    <row r="22" spans="2:23" s="39" customFormat="1" ht="32.25" customHeight="1" x14ac:dyDescent="0.25">
      <c r="B22" s="35">
        <v>5</v>
      </c>
      <c r="C22" s="36">
        <v>44834</v>
      </c>
      <c r="D22" s="35" t="s">
        <v>52</v>
      </c>
      <c r="E22" s="35" t="s">
        <v>52</v>
      </c>
      <c r="F22" s="35" t="s">
        <v>52</v>
      </c>
      <c r="G22" s="35" t="s">
        <v>52</v>
      </c>
      <c r="H22" s="35" t="s">
        <v>52</v>
      </c>
      <c r="I22" s="35" t="s">
        <v>52</v>
      </c>
      <c r="J22" s="35" t="s">
        <v>52</v>
      </c>
      <c r="K22" s="35" t="s">
        <v>52</v>
      </c>
      <c r="L22" s="35" t="s">
        <v>52</v>
      </c>
      <c r="M22" s="35" t="s">
        <v>52</v>
      </c>
      <c r="N22" s="35" t="s">
        <v>52</v>
      </c>
      <c r="O22" s="35" t="s">
        <v>53</v>
      </c>
      <c r="P22" s="35" t="s">
        <v>52</v>
      </c>
      <c r="Q22" s="35" t="s">
        <v>50</v>
      </c>
      <c r="R22" s="37">
        <f t="shared" si="2"/>
        <v>9.6077500000000011</v>
      </c>
      <c r="S22" s="35" t="s">
        <v>99</v>
      </c>
      <c r="T22" s="40">
        <v>12</v>
      </c>
      <c r="U22" s="51">
        <v>115.29300000000001</v>
      </c>
      <c r="V22" s="41" t="s">
        <v>120</v>
      </c>
      <c r="W22" s="38" t="s">
        <v>121</v>
      </c>
    </row>
    <row r="23" spans="2:23" s="39" customFormat="1" ht="32.25" customHeight="1" x14ac:dyDescent="0.25">
      <c r="B23" s="35">
        <v>6</v>
      </c>
      <c r="C23" s="36">
        <v>44834</v>
      </c>
      <c r="D23" s="35" t="s">
        <v>52</v>
      </c>
      <c r="E23" s="35" t="s">
        <v>52</v>
      </c>
      <c r="F23" s="35" t="s">
        <v>52</v>
      </c>
      <c r="G23" s="35" t="s">
        <v>52</v>
      </c>
      <c r="H23" s="35" t="s">
        <v>52</v>
      </c>
      <c r="I23" s="35" t="s">
        <v>52</v>
      </c>
      <c r="J23" s="35" t="s">
        <v>52</v>
      </c>
      <c r="K23" s="35" t="s">
        <v>52</v>
      </c>
      <c r="L23" s="35" t="s">
        <v>52</v>
      </c>
      <c r="M23" s="35" t="s">
        <v>52</v>
      </c>
      <c r="N23" s="35" t="s">
        <v>52</v>
      </c>
      <c r="O23" s="35" t="s">
        <v>53</v>
      </c>
      <c r="P23" s="35" t="s">
        <v>52</v>
      </c>
      <c r="Q23" s="35" t="s">
        <v>50</v>
      </c>
      <c r="R23" s="37">
        <f t="shared" si="2"/>
        <v>3.6773181818181815</v>
      </c>
      <c r="S23" s="35" t="s">
        <v>99</v>
      </c>
      <c r="T23" s="40">
        <v>22</v>
      </c>
      <c r="U23" s="51">
        <v>80.900999999999996</v>
      </c>
      <c r="V23" s="41" t="s">
        <v>100</v>
      </c>
      <c r="W23" s="38" t="s">
        <v>122</v>
      </c>
    </row>
    <row r="24" spans="2:23" s="39" customFormat="1" ht="32.25" customHeight="1" x14ac:dyDescent="0.25">
      <c r="B24" s="35">
        <v>7</v>
      </c>
      <c r="C24" s="36">
        <v>44834</v>
      </c>
      <c r="D24" s="35" t="s">
        <v>52</v>
      </c>
      <c r="E24" s="35" t="s">
        <v>52</v>
      </c>
      <c r="F24" s="35" t="s">
        <v>52</v>
      </c>
      <c r="G24" s="35" t="s">
        <v>52</v>
      </c>
      <c r="H24" s="35" t="s">
        <v>52</v>
      </c>
      <c r="I24" s="35" t="s">
        <v>52</v>
      </c>
      <c r="J24" s="35" t="s">
        <v>52</v>
      </c>
      <c r="K24" s="35" t="s">
        <v>52</v>
      </c>
      <c r="L24" s="35" t="s">
        <v>52</v>
      </c>
      <c r="M24" s="35" t="s">
        <v>52</v>
      </c>
      <c r="N24" s="35" t="s">
        <v>52</v>
      </c>
      <c r="O24" s="35" t="s">
        <v>53</v>
      </c>
      <c r="P24" s="35" t="s">
        <v>52</v>
      </c>
      <c r="Q24" s="35" t="s">
        <v>50</v>
      </c>
      <c r="R24" s="37">
        <f t="shared" ref="R24" si="3">U24/T24</f>
        <v>17</v>
      </c>
      <c r="S24" s="35" t="s">
        <v>99</v>
      </c>
      <c r="T24" s="40">
        <v>2</v>
      </c>
      <c r="U24" s="51">
        <v>34</v>
      </c>
      <c r="V24" s="69" t="s">
        <v>131</v>
      </c>
      <c r="W24" s="38" t="s">
        <v>130</v>
      </c>
    </row>
    <row r="25" spans="2:23" s="39" customFormat="1" ht="32.25" customHeight="1" x14ac:dyDescent="0.25">
      <c r="B25" s="35">
        <v>8</v>
      </c>
      <c r="C25" s="36">
        <v>44834</v>
      </c>
      <c r="D25" s="35" t="s">
        <v>52</v>
      </c>
      <c r="E25" s="35" t="s">
        <v>52</v>
      </c>
      <c r="F25" s="35" t="s">
        <v>52</v>
      </c>
      <c r="G25" s="35" t="s">
        <v>52</v>
      </c>
      <c r="H25" s="35" t="s">
        <v>52</v>
      </c>
      <c r="I25" s="35" t="s">
        <v>52</v>
      </c>
      <c r="J25" s="35" t="s">
        <v>52</v>
      </c>
      <c r="K25" s="35" t="s">
        <v>52</v>
      </c>
      <c r="L25" s="35" t="s">
        <v>52</v>
      </c>
      <c r="M25" s="35" t="s">
        <v>52</v>
      </c>
      <c r="N25" s="35" t="s">
        <v>52</v>
      </c>
      <c r="O25" s="35" t="s">
        <v>53</v>
      </c>
      <c r="P25" s="35" t="s">
        <v>52</v>
      </c>
      <c r="Q25" s="35" t="s">
        <v>50</v>
      </c>
      <c r="R25" s="37">
        <f t="shared" si="2"/>
        <v>3.0500000000000003</v>
      </c>
      <c r="S25" s="35" t="s">
        <v>99</v>
      </c>
      <c r="T25" s="40">
        <v>6</v>
      </c>
      <c r="U25" s="51">
        <v>18.3</v>
      </c>
      <c r="V25" s="41" t="s">
        <v>126</v>
      </c>
      <c r="W25" s="38" t="s">
        <v>127</v>
      </c>
    </row>
    <row r="26" spans="2:23" s="39" customFormat="1" ht="32.25" customHeight="1" x14ac:dyDescent="0.25">
      <c r="B26" s="35">
        <v>9</v>
      </c>
      <c r="C26" s="36">
        <v>44834</v>
      </c>
      <c r="D26" s="35" t="s">
        <v>52</v>
      </c>
      <c r="E26" s="35" t="s">
        <v>52</v>
      </c>
      <c r="F26" s="35" t="s">
        <v>52</v>
      </c>
      <c r="G26" s="35" t="s">
        <v>52</v>
      </c>
      <c r="H26" s="35" t="s">
        <v>52</v>
      </c>
      <c r="I26" s="35" t="s">
        <v>52</v>
      </c>
      <c r="J26" s="35" t="s">
        <v>52</v>
      </c>
      <c r="K26" s="35" t="s">
        <v>52</v>
      </c>
      <c r="L26" s="35" t="s">
        <v>52</v>
      </c>
      <c r="M26" s="35" t="s">
        <v>52</v>
      </c>
      <c r="N26" s="35" t="s">
        <v>52</v>
      </c>
      <c r="O26" s="35" t="s">
        <v>53</v>
      </c>
      <c r="P26" s="35" t="s">
        <v>52</v>
      </c>
      <c r="Q26" s="35" t="s">
        <v>50</v>
      </c>
      <c r="R26" s="37">
        <f t="shared" ref="R26" si="4">U26/T26</f>
        <v>1.3909189189189188</v>
      </c>
      <c r="S26" s="35" t="s">
        <v>99</v>
      </c>
      <c r="T26" s="40">
        <v>37</v>
      </c>
      <c r="U26" s="51">
        <v>51.463999999999999</v>
      </c>
      <c r="V26" s="41" t="s">
        <v>101</v>
      </c>
      <c r="W26" s="38" t="s">
        <v>128</v>
      </c>
    </row>
    <row r="27" spans="2:23" s="39" customFormat="1" ht="32.25" customHeight="1" x14ac:dyDescent="0.25">
      <c r="B27" s="35">
        <v>10</v>
      </c>
      <c r="C27" s="36">
        <v>44834</v>
      </c>
      <c r="D27" s="35" t="s">
        <v>52</v>
      </c>
      <c r="E27" s="35" t="s">
        <v>52</v>
      </c>
      <c r="F27" s="35" t="s">
        <v>52</v>
      </c>
      <c r="G27" s="35" t="s">
        <v>52</v>
      </c>
      <c r="H27" s="35" t="s">
        <v>52</v>
      </c>
      <c r="I27" s="35" t="s">
        <v>52</v>
      </c>
      <c r="J27" s="35" t="s">
        <v>52</v>
      </c>
      <c r="K27" s="35" t="s">
        <v>52</v>
      </c>
      <c r="L27" s="35" t="s">
        <v>52</v>
      </c>
      <c r="M27" s="35" t="s">
        <v>52</v>
      </c>
      <c r="N27" s="35" t="s">
        <v>52</v>
      </c>
      <c r="O27" s="35" t="s">
        <v>53</v>
      </c>
      <c r="P27" s="35" t="s">
        <v>52</v>
      </c>
      <c r="Q27" s="35" t="s">
        <v>50</v>
      </c>
      <c r="R27" s="37">
        <f t="shared" ref="R27" si="5">U27/T27</f>
        <v>2.5449999999999999</v>
      </c>
      <c r="S27" s="35" t="s">
        <v>51</v>
      </c>
      <c r="T27" s="40">
        <v>2</v>
      </c>
      <c r="U27" s="51">
        <v>5.09</v>
      </c>
      <c r="V27" s="41" t="s">
        <v>88</v>
      </c>
      <c r="W27" s="38" t="s">
        <v>142</v>
      </c>
    </row>
    <row r="28" spans="2:23" s="39" customFormat="1" ht="47.25" customHeight="1" x14ac:dyDescent="0.25">
      <c r="B28" s="35">
        <v>11</v>
      </c>
      <c r="C28" s="36">
        <v>44834</v>
      </c>
      <c r="D28" s="35" t="s">
        <v>52</v>
      </c>
      <c r="E28" s="35" t="s">
        <v>52</v>
      </c>
      <c r="F28" s="35" t="s">
        <v>52</v>
      </c>
      <c r="G28" s="35" t="s">
        <v>52</v>
      </c>
      <c r="H28" s="35" t="s">
        <v>52</v>
      </c>
      <c r="I28" s="35" t="s">
        <v>52</v>
      </c>
      <c r="J28" s="35" t="s">
        <v>52</v>
      </c>
      <c r="K28" s="35" t="s">
        <v>52</v>
      </c>
      <c r="L28" s="35" t="s">
        <v>52</v>
      </c>
      <c r="M28" s="35" t="s">
        <v>52</v>
      </c>
      <c r="N28" s="35" t="s">
        <v>52</v>
      </c>
      <c r="O28" s="35" t="s">
        <v>53</v>
      </c>
      <c r="P28" s="35" t="s">
        <v>52</v>
      </c>
      <c r="Q28" s="35" t="s">
        <v>82</v>
      </c>
      <c r="R28" s="37">
        <f t="shared" ref="R28" si="6">U28/T28</f>
        <v>4.3022877697841722</v>
      </c>
      <c r="S28" s="35" t="s">
        <v>83</v>
      </c>
      <c r="T28" s="37">
        <v>6.95</v>
      </c>
      <c r="U28" s="51">
        <v>29.9009</v>
      </c>
      <c r="V28" s="38" t="s">
        <v>84</v>
      </c>
      <c r="W28" s="41" t="s">
        <v>115</v>
      </c>
    </row>
    <row r="29" spans="2:23" s="20" customFormat="1" ht="36.75" customHeigh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2:23" x14ac:dyDescent="0.25">
      <c r="B30" t="str">
        <f>'(1) Приобретение электроэнергии'!B21</f>
        <v>* Информация представлена при наличии документов по состоянию на 10.11.2022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2" zoomScaleNormal="82" workbookViewId="0">
      <selection activeCell="L33" sqref="L33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19.42578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69.75" customHeight="1" x14ac:dyDescent="0.25">
      <c r="B18" s="65" t="s">
        <v>52</v>
      </c>
      <c r="C18" s="65" t="s">
        <v>52</v>
      </c>
      <c r="D18" s="65" t="s">
        <v>52</v>
      </c>
      <c r="E18" s="65" t="s">
        <v>52</v>
      </c>
      <c r="F18" s="65" t="s">
        <v>52</v>
      </c>
      <c r="G18" s="65" t="s">
        <v>52</v>
      </c>
      <c r="H18" s="65" t="s">
        <v>52</v>
      </c>
      <c r="I18" s="65" t="s">
        <v>52</v>
      </c>
      <c r="J18" s="65" t="s">
        <v>52</v>
      </c>
      <c r="K18" s="65" t="s">
        <v>52</v>
      </c>
      <c r="L18" s="65" t="s">
        <v>52</v>
      </c>
      <c r="M18" s="65" t="s">
        <v>52</v>
      </c>
      <c r="N18" s="65" t="s">
        <v>52</v>
      </c>
      <c r="O18" s="65" t="s">
        <v>52</v>
      </c>
      <c r="P18" s="65" t="s">
        <v>52</v>
      </c>
      <c r="Q18" s="65" t="s">
        <v>52</v>
      </c>
      <c r="R18" s="65" t="s">
        <v>52</v>
      </c>
      <c r="S18" s="65" t="s">
        <v>52</v>
      </c>
      <c r="T18" s="65" t="s">
        <v>52</v>
      </c>
      <c r="U18" s="65" t="s">
        <v>52</v>
      </c>
      <c r="V18" s="65" t="s">
        <v>52</v>
      </c>
      <c r="W18" s="65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2" zoomScaleNormal="82" workbookViewId="0">
      <selection activeCell="O31" sqref="O31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5.42578125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0.7109375" customWidth="1"/>
    <col min="23" max="23" width="23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63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0" customFormat="1" ht="48" customHeight="1" x14ac:dyDescent="0.25">
      <c r="B18" s="64" t="s">
        <v>52</v>
      </c>
      <c r="C18" s="64" t="s">
        <v>52</v>
      </c>
      <c r="D18" s="64" t="s">
        <v>52</v>
      </c>
      <c r="E18" s="64" t="s">
        <v>52</v>
      </c>
      <c r="F18" s="64" t="s">
        <v>52</v>
      </c>
      <c r="G18" s="64" t="s">
        <v>52</v>
      </c>
      <c r="H18" s="64" t="s">
        <v>52</v>
      </c>
      <c r="I18" s="64" t="s">
        <v>52</v>
      </c>
      <c r="J18" s="64" t="s">
        <v>52</v>
      </c>
      <c r="K18" s="64" t="s">
        <v>52</v>
      </c>
      <c r="L18" s="64" t="s">
        <v>52</v>
      </c>
      <c r="M18" s="64" t="s">
        <v>52</v>
      </c>
      <c r="N18" s="64" t="s">
        <v>52</v>
      </c>
      <c r="O18" s="64" t="s">
        <v>52</v>
      </c>
      <c r="P18" s="64" t="s">
        <v>52</v>
      </c>
      <c r="Q18" s="64" t="s">
        <v>52</v>
      </c>
      <c r="R18" s="64" t="s">
        <v>52</v>
      </c>
      <c r="S18" s="64" t="s">
        <v>52</v>
      </c>
      <c r="T18" s="64" t="s">
        <v>52</v>
      </c>
      <c r="U18" s="64" t="s">
        <v>52</v>
      </c>
      <c r="V18" s="64" t="s">
        <v>52</v>
      </c>
      <c r="W18" s="64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P32" sqref="P32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51" customHeight="1" x14ac:dyDescent="0.25">
      <c r="B18" s="60" t="s">
        <v>52</v>
      </c>
      <c r="C18" s="60" t="s">
        <v>52</v>
      </c>
      <c r="D18" s="60" t="s">
        <v>52</v>
      </c>
      <c r="E18" s="60" t="s">
        <v>52</v>
      </c>
      <c r="F18" s="60" t="s">
        <v>52</v>
      </c>
      <c r="G18" s="60" t="s">
        <v>52</v>
      </c>
      <c r="H18" s="60" t="s">
        <v>52</v>
      </c>
      <c r="I18" s="60" t="s">
        <v>52</v>
      </c>
      <c r="J18" s="60" t="s">
        <v>52</v>
      </c>
      <c r="K18" s="60" t="s">
        <v>52</v>
      </c>
      <c r="L18" s="60" t="s">
        <v>52</v>
      </c>
      <c r="M18" s="60" t="s">
        <v>52</v>
      </c>
      <c r="N18" s="60" t="s">
        <v>52</v>
      </c>
      <c r="O18" s="60" t="s">
        <v>52</v>
      </c>
      <c r="P18" s="60" t="s">
        <v>52</v>
      </c>
      <c r="Q18" s="60" t="s">
        <v>52</v>
      </c>
      <c r="R18" s="60" t="s">
        <v>52</v>
      </c>
      <c r="S18" s="60" t="s">
        <v>52</v>
      </c>
      <c r="T18" s="60" t="s">
        <v>52</v>
      </c>
      <c r="U18" s="60" t="s">
        <v>52</v>
      </c>
      <c r="V18" s="60" t="s">
        <v>52</v>
      </c>
      <c r="W18" s="60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Q31" sqref="Q31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Q32" sqref="Q32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39" customFormat="1" ht="52.5" customHeight="1" x14ac:dyDescent="0.25">
      <c r="B18" s="35">
        <v>1</v>
      </c>
      <c r="C18" s="46">
        <v>44834</v>
      </c>
      <c r="D18" s="35" t="s">
        <v>52</v>
      </c>
      <c r="E18" s="35" t="s">
        <v>52</v>
      </c>
      <c r="F18" s="35" t="s">
        <v>52</v>
      </c>
      <c r="G18" s="35" t="s">
        <v>52</v>
      </c>
      <c r="H18" s="35" t="s">
        <v>52</v>
      </c>
      <c r="I18" s="35" t="s">
        <v>52</v>
      </c>
      <c r="J18" s="35" t="s">
        <v>52</v>
      </c>
      <c r="K18" s="35" t="s">
        <v>52</v>
      </c>
      <c r="L18" s="35" t="s">
        <v>52</v>
      </c>
      <c r="M18" s="35" t="s">
        <v>52</v>
      </c>
      <c r="N18" s="35" t="s">
        <v>52</v>
      </c>
      <c r="O18" s="35" t="s">
        <v>53</v>
      </c>
      <c r="P18" s="35" t="s">
        <v>52</v>
      </c>
      <c r="Q18" s="38" t="s">
        <v>152</v>
      </c>
      <c r="R18" s="43">
        <f t="shared" ref="R18" si="0">U18/T18</f>
        <v>49.524999999999999</v>
      </c>
      <c r="S18" s="35" t="s">
        <v>51</v>
      </c>
      <c r="T18" s="48">
        <v>2</v>
      </c>
      <c r="U18" s="43">
        <v>99.05</v>
      </c>
      <c r="V18" s="47" t="s">
        <v>150</v>
      </c>
      <c r="W18" s="44" t="s">
        <v>151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S31" sqref="S31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2022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66" t="s">
        <v>4</v>
      </c>
      <c r="C12" s="66" t="s">
        <v>5</v>
      </c>
      <c r="D12" s="66" t="s">
        <v>6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 t="s">
        <v>7</v>
      </c>
      <c r="R12" s="66" t="s">
        <v>8</v>
      </c>
      <c r="S12" s="66" t="s">
        <v>9</v>
      </c>
      <c r="T12" s="66" t="s">
        <v>10</v>
      </c>
      <c r="U12" s="66" t="s">
        <v>11</v>
      </c>
      <c r="V12" s="66" t="s">
        <v>12</v>
      </c>
      <c r="W12" s="66" t="s">
        <v>13</v>
      </c>
    </row>
    <row r="13" spans="2:23" s="7" customFormat="1" ht="15.75" x14ac:dyDescent="0.25">
      <c r="B13" s="66"/>
      <c r="C13" s="66"/>
      <c r="D13" s="66" t="s">
        <v>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">
        <v>15</v>
      </c>
      <c r="P13" s="66"/>
      <c r="Q13" s="66"/>
      <c r="R13" s="66"/>
      <c r="S13" s="66"/>
      <c r="T13" s="66"/>
      <c r="U13" s="66"/>
      <c r="V13" s="66"/>
      <c r="W13" s="66"/>
    </row>
    <row r="14" spans="2:23" s="7" customFormat="1" ht="15.75" x14ac:dyDescent="0.25">
      <c r="B14" s="66"/>
      <c r="C14" s="66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 t="s">
        <v>17</v>
      </c>
      <c r="O14" s="66"/>
      <c r="P14" s="66"/>
      <c r="Q14" s="66"/>
      <c r="R14" s="66"/>
      <c r="S14" s="66"/>
      <c r="T14" s="66"/>
      <c r="U14" s="66"/>
      <c r="V14" s="66"/>
      <c r="W14" s="66"/>
    </row>
    <row r="15" spans="2:23" s="7" customFormat="1" ht="31.5" customHeight="1" x14ac:dyDescent="0.25">
      <c r="B15" s="66"/>
      <c r="C15" s="66"/>
      <c r="D15" s="66" t="s">
        <v>18</v>
      </c>
      <c r="E15" s="66"/>
      <c r="F15" s="66"/>
      <c r="G15" s="66" t="s">
        <v>19</v>
      </c>
      <c r="H15" s="66"/>
      <c r="I15" s="66"/>
      <c r="J15" s="66" t="s">
        <v>20</v>
      </c>
      <c r="K15" s="66"/>
      <c r="L15" s="66" t="s">
        <v>21</v>
      </c>
      <c r="M15" s="66"/>
      <c r="N15" s="66"/>
      <c r="O15" s="66" t="s">
        <v>22</v>
      </c>
      <c r="P15" s="66" t="s">
        <v>23</v>
      </c>
      <c r="Q15" s="66"/>
      <c r="R15" s="66"/>
      <c r="S15" s="66"/>
      <c r="T15" s="66"/>
      <c r="U15" s="66"/>
      <c r="V15" s="66"/>
      <c r="W15" s="66"/>
    </row>
    <row r="16" spans="2:23" s="7" customFormat="1" ht="78.75" x14ac:dyDescent="0.25">
      <c r="B16" s="66"/>
      <c r="C16" s="6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8" customFormat="1" ht="37.5" customHeight="1" x14ac:dyDescent="0.25">
      <c r="B18" s="25" t="s">
        <v>52</v>
      </c>
      <c r="C18" s="25" t="s">
        <v>52</v>
      </c>
      <c r="D18" s="25" t="s">
        <v>52</v>
      </c>
      <c r="E18" s="25" t="s">
        <v>52</v>
      </c>
      <c r="F18" s="25" t="s">
        <v>52</v>
      </c>
      <c r="G18" s="25" t="s">
        <v>52</v>
      </c>
      <c r="H18" s="25" t="s">
        <v>52</v>
      </c>
      <c r="I18" s="25" t="s">
        <v>52</v>
      </c>
      <c r="J18" s="25" t="s">
        <v>52</v>
      </c>
      <c r="K18" s="25" t="s">
        <v>52</v>
      </c>
      <c r="L18" s="25" t="s">
        <v>52</v>
      </c>
      <c r="M18" s="25" t="s">
        <v>52</v>
      </c>
      <c r="N18" s="25" t="s">
        <v>52</v>
      </c>
      <c r="O18" s="25" t="s">
        <v>52</v>
      </c>
      <c r="P18" s="25" t="s">
        <v>52</v>
      </c>
      <c r="Q18" s="25" t="s">
        <v>52</v>
      </c>
      <c r="R18" s="25" t="s">
        <v>52</v>
      </c>
      <c r="S18" s="25" t="s">
        <v>52</v>
      </c>
      <c r="T18" s="25" t="s">
        <v>52</v>
      </c>
      <c r="U18" s="25" t="s">
        <v>52</v>
      </c>
      <c r="V18" s="25" t="s">
        <v>52</v>
      </c>
      <c r="W18" s="25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10.11.2022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2022-11-10T09:24:22Z</dcterms:modified>
</cp:coreProperties>
</file>