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4CEB81D4-9D20-4A25-BED6-488DFC4B3930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" i="4" l="1"/>
  <c r="R19" i="4"/>
  <c r="R21" i="4"/>
  <c r="R19" i="12"/>
  <c r="R20" i="4" l="1"/>
  <c r="R23" i="4"/>
  <c r="R24" i="4" l="1"/>
  <c r="R20" i="12"/>
  <c r="B22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6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<sst xmlns="http://schemas.openxmlformats.org/spreadsheetml/2006/main" count="800" uniqueCount="89">
  <si>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</si>
  <si>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</si>
  <si>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</si>
  <si>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</si>
  <si>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</si>
  <si>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</si>
  <si>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</si>
  <si>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</si>
  <si>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</si>
  <si>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</si>
  <si>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</si>
  <si>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</si>
  <si>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</si>
  <si>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</si>
  <si>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</si>
  <si>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</si>
  <si>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</si>
  <si>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</si>
  <si>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</si>
  <si>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</si>
  <si>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</si>
  <si>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</si>
  <si>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</si>
  <si>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</si>
  <si>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</si>
  <si>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</si>
  <si>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</si>
  <si>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</si>
  <si>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</si>
  <si>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</si>
  <si>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</si>
  <si>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</si>
  <si>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</si>
  <si>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</si>
  <si>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</si>
  <si>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</si>
  <si>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</si>
  <si>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</si>
  <si>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</si>
  <si>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</si>
  <si>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</si>
  <si>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</si>
  <si>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</si>
  <si>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</si>
  <si>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</si>
  <si>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</si>
  <si>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</si>
  <si>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</si>
  <si>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</si>
  <si>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</si>
  <si>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</si>
  <si>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</si>
  <si>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</si>
  <si>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</si>
  <si>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</si>
  <si>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</si>
  <si>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</si>
  <si>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</si>
  <si>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</si>
  <si>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</si>
  <si>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</si>
  <si>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</si>
  <si>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</si>
  <si>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</si>
  <si>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</si>
  <si>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</si>
  <si>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</si>
  <si>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</si>
  <si>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Кныш О.М.</t>
  </si>
  <si>
    <t>ИП Галеверя В.П.</t>
  </si>
  <si>
    <t>ФГУП Охрана Росгвардии</t>
  </si>
  <si>
    <t>ИП Павлов А.В.</t>
  </si>
  <si>
    <t>Стройпартнер ООО</t>
  </si>
  <si>
    <t>ООО "Техносфера"</t>
  </si>
  <si>
    <t>ИП Хибатуллин Р.Ф.</t>
  </si>
  <si>
    <t>* Информация представлена при наличии документов по состоянию на 10.05.2022</t>
  </si>
  <si>
    <t>апрель 2022 г.</t>
  </si>
  <si>
    <t>№ 22022800374/05 от 31.03.2022</t>
  </si>
  <si>
    <t>№ ТГ00-000550 от 31.03.2022</t>
  </si>
  <si>
    <t>№ 2 от 31.03.2022</t>
  </si>
  <si>
    <t>№ 63 от 31.03.2022</t>
  </si>
  <si>
    <t>№ 6 от 31.03.2022</t>
  </si>
  <si>
    <t>№ 111 от 31.03.2022</t>
  </si>
  <si>
    <t>№ 68 от 31.03.2022</t>
  </si>
  <si>
    <t>№ 78 от 31.03.2022</t>
  </si>
  <si>
    <t>№ 599 от 31.03.2022</t>
  </si>
  <si>
    <t>№ 109 от 31.03.2022</t>
  </si>
  <si>
    <t>№ 350 от 31.03.2022</t>
  </si>
  <si>
    <t>№ 4801/80 от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</si>
</sst>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I32" sqref="I32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76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44651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6.9780918869466494E-3</v>
      </c>
      <c r="S18" s="16" t="s">
        <v>55</v>
      </c>
      <c r="T18" s="37">
        <v>1406.3620160265191</v>
      </c>
      <c r="U18" s="37">
        <v>9.8137233741445868</v>
      </c>
      <c r="V18" s="19" t="s">
        <v>62</v>
      </c>
      <c r="W18" s="16" t="s">
        <v>77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75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2"/>
  <sheetViews>
    <sheetView zoomScale="75" zoomScaleNormal="75" workbookViewId="0">
      <selection activeCell="H33" sqref="H33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44651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8" t="s">
        <v>53</v>
      </c>
      <c r="R18" s="39">
        <f t="shared" ref="R18:R20" si="0">U18/T18</f>
        <v>14.162000000000001</v>
      </c>
      <c r="S18" s="40" t="s">
        <v>52</v>
      </c>
      <c r="T18" s="41">
        <v>1</v>
      </c>
      <c r="U18" s="23">
        <v>14.162000000000001</v>
      </c>
      <c r="V18" s="19" t="s">
        <v>56</v>
      </c>
      <c r="W18" s="38" t="s">
        <v>85</v>
      </c>
    </row>
    <row r="19" spans="2:23" s="22" customFormat="1" ht="32.25" customHeight="1" x14ac:dyDescent="0.25">
      <c r="B19" s="16">
        <v>2</v>
      </c>
      <c r="C19" s="17">
        <v>44651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38" t="s">
        <v>53</v>
      </c>
      <c r="R19" s="39">
        <f t="shared" si="0"/>
        <v>1.2558199999999999</v>
      </c>
      <c r="S19" s="40" t="s">
        <v>52</v>
      </c>
      <c r="T19" s="37">
        <v>1</v>
      </c>
      <c r="U19" s="23">
        <v>1.2558199999999999</v>
      </c>
      <c r="V19" s="19" t="s">
        <v>70</v>
      </c>
      <c r="W19" s="38" t="s">
        <v>88</v>
      </c>
    </row>
    <row r="20" spans="2:23" s="22" customFormat="1" ht="50.25" customHeight="1" x14ac:dyDescent="0.25">
      <c r="B20" s="16">
        <v>3</v>
      </c>
      <c r="C20" s="17">
        <v>44651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43" t="s">
        <v>65</v>
      </c>
      <c r="R20" s="39">
        <f t="shared" si="0"/>
        <v>3.5</v>
      </c>
      <c r="S20" s="16" t="s">
        <v>66</v>
      </c>
      <c r="T20" s="46">
        <v>1</v>
      </c>
      <c r="U20" s="39">
        <v>3.5</v>
      </c>
      <c r="V20" s="44" t="s">
        <v>67</v>
      </c>
      <c r="W20" s="44" t="s">
        <v>86</v>
      </c>
    </row>
    <row r="21" spans="2:23" s="24" customFormat="1" ht="15.75" x14ac:dyDescent="0.25">
      <c r="B21" s="25"/>
      <c r="C21" s="3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30"/>
      <c r="R21" s="29"/>
      <c r="S21" s="25"/>
      <c r="T21" s="34"/>
      <c r="U21" s="29"/>
      <c r="V21" s="35"/>
      <c r="W21" s="36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10.05.2022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T35" sqref="T35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2">
        <v>44651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40" t="s">
        <v>57</v>
      </c>
      <c r="R18" s="39">
        <f>U18/T18</f>
        <v>4.4517862687175801E-2</v>
      </c>
      <c r="S18" s="40" t="s">
        <v>58</v>
      </c>
      <c r="T18" s="37">
        <v>1729.1537907906222</v>
      </c>
      <c r="U18" s="37">
        <v>76.978231023426432</v>
      </c>
      <c r="V18" s="21" t="s">
        <v>59</v>
      </c>
      <c r="W18" s="40" t="s">
        <v>87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10.05.2022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zoomScale="74" zoomScaleNormal="74" workbookViewId="0">
      <selection activeCell="K32" sqref="K32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44651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:R24" si="0">U18/T18</f>
        <v>0.93823611111111105</v>
      </c>
      <c r="S18" s="16" t="s">
        <v>61</v>
      </c>
      <c r="T18" s="47">
        <v>36</v>
      </c>
      <c r="U18" s="23">
        <v>33.776499999999999</v>
      </c>
      <c r="V18" s="21" t="s">
        <v>63</v>
      </c>
      <c r="W18" s="19" t="s">
        <v>78</v>
      </c>
    </row>
    <row r="19" spans="2:23" s="22" customFormat="1" ht="30.75" customHeight="1" x14ac:dyDescent="0.25">
      <c r="B19" s="16">
        <v>2</v>
      </c>
      <c r="C19" s="17">
        <v>44651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60</v>
      </c>
      <c r="R19" s="18">
        <f t="shared" ref="R19" si="1">U19/T19</f>
        <v>0.97352941176470598</v>
      </c>
      <c r="S19" s="16" t="s">
        <v>61</v>
      </c>
      <c r="T19" s="47">
        <v>17</v>
      </c>
      <c r="U19" s="23">
        <v>16.55</v>
      </c>
      <c r="V19" s="21" t="s">
        <v>72</v>
      </c>
      <c r="W19" s="19" t="s">
        <v>79</v>
      </c>
    </row>
    <row r="20" spans="2:23" s="22" customFormat="1" ht="30.75" customHeight="1" x14ac:dyDescent="0.25">
      <c r="B20" s="16">
        <v>3</v>
      </c>
      <c r="C20" s="17">
        <v>44651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60</v>
      </c>
      <c r="R20" s="18">
        <f t="shared" ref="R20" si="2">U20/T20</f>
        <v>5.05</v>
      </c>
      <c r="S20" s="16" t="s">
        <v>61</v>
      </c>
      <c r="T20" s="47">
        <v>3</v>
      </c>
      <c r="U20" s="23">
        <v>15.15</v>
      </c>
      <c r="V20" s="21" t="s">
        <v>73</v>
      </c>
      <c r="W20" s="19" t="s">
        <v>80</v>
      </c>
    </row>
    <row r="21" spans="2:23" s="22" customFormat="1" ht="30.75" customHeight="1" x14ac:dyDescent="0.25">
      <c r="B21" s="16">
        <v>4</v>
      </c>
      <c r="C21" s="17">
        <v>44651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ref="R21:R22" si="3">U21/T21</f>
        <v>3.0874999999999999</v>
      </c>
      <c r="S21" s="16" t="s">
        <v>61</v>
      </c>
      <c r="T21" s="47">
        <v>4</v>
      </c>
      <c r="U21" s="48">
        <v>12.35</v>
      </c>
      <c r="V21" s="19" t="s">
        <v>71</v>
      </c>
      <c r="W21" s="19" t="s">
        <v>81</v>
      </c>
    </row>
    <row r="22" spans="2:23" s="22" customFormat="1" ht="30.75" customHeight="1" x14ac:dyDescent="0.25">
      <c r="B22" s="16">
        <v>5</v>
      </c>
      <c r="C22" s="17">
        <v>44651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60</v>
      </c>
      <c r="R22" s="18">
        <f t="shared" si="3"/>
        <v>179.51999999999998</v>
      </c>
      <c r="S22" s="16" t="s">
        <v>61</v>
      </c>
      <c r="T22" s="49">
        <v>0.51</v>
      </c>
      <c r="U22" s="48">
        <v>91.555199999999999</v>
      </c>
      <c r="V22" s="19" t="s">
        <v>74</v>
      </c>
      <c r="W22" s="19" t="s">
        <v>82</v>
      </c>
    </row>
    <row r="23" spans="2:23" s="22" customFormat="1" ht="30.75" customHeight="1" x14ac:dyDescent="0.25">
      <c r="B23" s="16">
        <v>6</v>
      </c>
      <c r="C23" s="17">
        <v>44651</v>
      </c>
      <c r="D23" s="16" t="s">
        <v>50</v>
      </c>
      <c r="E23" s="16" t="s">
        <v>50</v>
      </c>
      <c r="F23" s="16" t="s">
        <v>50</v>
      </c>
      <c r="G23" s="16" t="s">
        <v>50</v>
      </c>
      <c r="H23" s="16" t="s">
        <v>50</v>
      </c>
      <c r="I23" s="16" t="s">
        <v>50</v>
      </c>
      <c r="J23" s="16" t="s">
        <v>50</v>
      </c>
      <c r="K23" s="16" t="s">
        <v>50</v>
      </c>
      <c r="L23" s="16" t="s">
        <v>50</v>
      </c>
      <c r="M23" s="16" t="s">
        <v>50</v>
      </c>
      <c r="N23" s="16" t="s">
        <v>50</v>
      </c>
      <c r="O23" s="16" t="s">
        <v>51</v>
      </c>
      <c r="P23" s="16" t="s">
        <v>50</v>
      </c>
      <c r="Q23" s="16" t="s">
        <v>64</v>
      </c>
      <c r="R23" s="18">
        <f t="shared" ref="R23" si="4">U23/T23</f>
        <v>1.8823529411764706</v>
      </c>
      <c r="S23" s="16" t="s">
        <v>61</v>
      </c>
      <c r="T23" s="47">
        <v>17</v>
      </c>
      <c r="U23" s="48">
        <v>32</v>
      </c>
      <c r="V23" s="19" t="s">
        <v>69</v>
      </c>
      <c r="W23" s="19" t="s">
        <v>83</v>
      </c>
    </row>
    <row r="24" spans="2:23" s="22" customFormat="1" ht="30.75" customHeight="1" x14ac:dyDescent="0.25">
      <c r="B24" s="16">
        <v>7</v>
      </c>
      <c r="C24" s="17">
        <v>44651</v>
      </c>
      <c r="D24" s="16" t="s">
        <v>50</v>
      </c>
      <c r="E24" s="16" t="s">
        <v>50</v>
      </c>
      <c r="F24" s="16" t="s">
        <v>50</v>
      </c>
      <c r="G24" s="16" t="s">
        <v>50</v>
      </c>
      <c r="H24" s="16" t="s">
        <v>50</v>
      </c>
      <c r="I24" s="16" t="s">
        <v>50</v>
      </c>
      <c r="J24" s="16" t="s">
        <v>50</v>
      </c>
      <c r="K24" s="16" t="s">
        <v>50</v>
      </c>
      <c r="L24" s="16" t="s">
        <v>50</v>
      </c>
      <c r="M24" s="16" t="s">
        <v>50</v>
      </c>
      <c r="N24" s="16" t="s">
        <v>50</v>
      </c>
      <c r="O24" s="16" t="s">
        <v>51</v>
      </c>
      <c r="P24" s="16" t="s">
        <v>50</v>
      </c>
      <c r="Q24" s="16" t="s">
        <v>64</v>
      </c>
      <c r="R24" s="18">
        <f t="shared" si="0"/>
        <v>3.1433749999999998</v>
      </c>
      <c r="S24" s="16" t="s">
        <v>61</v>
      </c>
      <c r="T24" s="47">
        <v>8</v>
      </c>
      <c r="U24" s="48">
        <v>25.146999999999998</v>
      </c>
      <c r="V24" s="19" t="s">
        <v>68</v>
      </c>
      <c r="W24" s="19" t="s">
        <v>84</v>
      </c>
    </row>
    <row r="25" spans="2:23" s="24" customFormat="1" ht="30.75" customHeight="1" x14ac:dyDescent="0.25">
      <c r="B25" s="25"/>
      <c r="C25" s="2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7"/>
      <c r="S25" s="25"/>
      <c r="T25" s="28"/>
      <c r="U25" s="29"/>
      <c r="V25" s="30"/>
      <c r="W25" s="31"/>
    </row>
    <row r="26" spans="2:23" x14ac:dyDescent="0.25">
      <c r="B26" t="str">
        <f>'(1) Приобретение электроэнергии'!B21</f>
        <v>* Информация представлена при наличии документов по состоянию на 10.05.2022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23" sqref="M2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10.05.2022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63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45" t="s">
        <v>50</v>
      </c>
      <c r="C18" s="45" t="s">
        <v>50</v>
      </c>
      <c r="D18" s="45" t="s">
        <v>50</v>
      </c>
      <c r="E18" s="45" t="s">
        <v>50</v>
      </c>
      <c r="F18" s="45" t="s">
        <v>50</v>
      </c>
      <c r="G18" s="45" t="s">
        <v>50</v>
      </c>
      <c r="H18" s="45" t="s">
        <v>50</v>
      </c>
      <c r="I18" s="45" t="s">
        <v>50</v>
      </c>
      <c r="J18" s="45" t="s">
        <v>50</v>
      </c>
      <c r="K18" s="45" t="s">
        <v>50</v>
      </c>
      <c r="L18" s="45" t="s">
        <v>50</v>
      </c>
      <c r="M18" s="45" t="s">
        <v>50</v>
      </c>
      <c r="N18" s="45" t="s">
        <v>50</v>
      </c>
      <c r="O18" s="45" t="s">
        <v>50</v>
      </c>
      <c r="P18" s="45" t="s">
        <v>50</v>
      </c>
      <c r="Q18" s="45" t="s">
        <v>50</v>
      </c>
      <c r="R18" s="45" t="s">
        <v>50</v>
      </c>
      <c r="S18" s="45" t="s">
        <v>50</v>
      </c>
      <c r="T18" s="45" t="s">
        <v>50</v>
      </c>
      <c r="U18" s="45" t="s">
        <v>50</v>
      </c>
      <c r="V18" s="45" t="s">
        <v>50</v>
      </c>
      <c r="W18" s="45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10.05.2022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10.05.2022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10.05.2022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10.05.2022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10.05.2022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84" zoomScaleNormal="84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10.05.2022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2022-05-10T10:51:24Z</dcterms:modified>
</cp:coreProperties>
</file>