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2927690F-09E6-4FC6-ACBC-3BCA56BDCEFD}" xr6:coauthVersionLast="47" xr6:coauthVersionMax="47" xr10:uidLastSave="{00000000-0000-0000-0000-000000000000}"/>
  <bookViews>
    <workbookView xWindow="-120" yWindow="-120" windowWidth="29040" windowHeight="15840" tabRatio="955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4" l="1"/>
  <c r="R21" i="4"/>
  <c r="R22" i="4" l="1"/>
  <c r="R20" i="4"/>
  <c r="R23" i="4"/>
  <c r="R19" i="12"/>
  <c r="B21" i="12" l="1"/>
  <c r="R18" i="4" l="1"/>
  <c r="R18" i="1" l="1"/>
  <c r="R18" i="13" l="1"/>
  <c r="R18" i="12" l="1"/>
  <c r="B21" i="13" l="1"/>
  <c r="B21" i="11"/>
  <c r="B21" i="10"/>
  <c r="B21" i="9"/>
  <c r="B20" i="8"/>
  <c r="B21" i="7"/>
  <c r="B21" i="6"/>
  <c r="B21" i="5"/>
  <c r="B25" i="4"/>
  <c r="B8" i="4" l="1"/>
  <c r="B8" i="5"/>
  <c r="B8" i="6"/>
  <c r="B8" i="7"/>
  <c r="B8" i="8"/>
  <c r="B8" i="9"/>
  <c r="B8" i="10"/>
  <c r="B8" i="11"/>
  <c r="B8" i="12"/>
  <c r="B8" i="13"/>
</calcChain>
</file>

<file path=xl/sharedStrings.xml><?xml version="1.0" encoding="utf-8"?>
<sst xmlns="http://schemas.openxmlformats.org/spreadsheetml/2006/main" count="766" uniqueCount="85">
  <si>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</si>
  <si>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</si>
  <si>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</si>
  <si>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</si>
  <si>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</si>
  <si>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</si>
  <si>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</si>
  <si>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</si>
  <si>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</si>
  <si>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</si>
  <si>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</si>
  <si>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</si>
  <si>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</si>
  <si>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</si>
  <si>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</si>
  <si>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</si>
  <si>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</si>
  <si>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</si>
  <si>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</si>
  <si>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</si>
  <si>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</si>
  <si>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</si>
  <si>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</si>
  <si>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</si>
  <si>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</si>
  <si>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</si>
  <si>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</si>
  <si>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</si>
  <si>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</si>
  <si>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</si>
  <si>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</si>
  <si>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</si>
  <si>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</si>
  <si>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</si>
  <si>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</si>
  <si>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</si>
  <si>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</si>
  <si>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</si>
  <si>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</si>
  <si>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</si>
  <si>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</si>
  <si>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</si>
  <si>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</si>
  <si>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</si>
  <si>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</si>
  <si>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</si>
  <si>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</si>
  <si>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</si>
  <si>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</si>
  <si>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магистральные газопроводы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</si>
  <si>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нет</t>
  </si>
  <si>
    <t>да</t>
  </si>
  <si>
    <t>Месяц</t>
  </si>
  <si>
    <t>Услуги охраны</t>
  </si>
  <si>
    <t>Приобретение электроэнергии</t>
  </si>
  <si>
    <t>кВт.ч.</t>
  </si>
  <si>
    <t>ОВО по г. Сургуту</t>
  </si>
  <si>
    <t>Приобретение ГСМ</t>
  </si>
  <si>
    <t>литр</t>
  </si>
  <si>
    <t>ООО "Петролстарт"</t>
  </si>
  <si>
    <t>Вспомогательные материалы</t>
  </si>
  <si>
    <t>штук</t>
  </si>
  <si>
    <t>АО "Энергосбытовая компания Восток"</t>
  </si>
  <si>
    <t>ООО "Техгидросервис"</t>
  </si>
  <si>
    <t>Автозапчасти</t>
  </si>
  <si>
    <t>Услуги обслуживания системы сигнализации по обнаружению утечки газа</t>
  </si>
  <si>
    <t>месяц</t>
  </si>
  <si>
    <t>ООО "Олюр"</t>
  </si>
  <si>
    <t>ИП Кныш О.М.</t>
  </si>
  <si>
    <t>ООО "АКБ Сервис Плюс"</t>
  </si>
  <si>
    <t>ООО "Конкорд"</t>
  </si>
  <si>
    <t>ИП Галеверя В.П.</t>
  </si>
  <si>
    <t>февраль 2022 г.</t>
  </si>
  <si>
    <t>№ УТ-21 от 31.01.2022</t>
  </si>
  <si>
    <t>ООО "Аквавита"</t>
  </si>
  <si>
    <t>№ 134 от 31.01.2022</t>
  </si>
  <si>
    <t>№ 22013100347/05 от 31.01.2022</t>
  </si>
  <si>
    <t>№ 14 от 31.01.2022</t>
  </si>
  <si>
    <t>№ 10 от 31.01.2022</t>
  </si>
  <si>
    <t>№ УТ27 от 31.01.2022</t>
  </si>
  <si>
    <t>№ 43 от 31.01.2022</t>
  </si>
  <si>
    <t>№ 51 от 31.01.2022</t>
  </si>
  <si>
    <t>№ 138 от 31.01.2022</t>
  </si>
  <si>
    <t>№ ТГ00-000035 от 31.01.2022</t>
  </si>
  <si>
    <t>* Информация представлена при наличии документов по состоянию на 10.03.2022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</si>
</sst>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justify" vertical="center" wrapText="1"/>
    </xf>
    <xf numFmtId="0" fontId="12" fillId="0" borderId="0" xfId="0" applyFont="1"/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1"/>
  <sheetViews>
    <sheetView zoomScale="84" zoomScaleNormal="84" workbookViewId="0">
      <selection activeCell="K23" sqref="K23"/>
    </sheetView>
  </sheetViews>
  <sheetFormatPr defaultRowHeight="15" x14ac:dyDescent="0.25"/>
  <cols>
    <col min="1" max="1" width="4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18.7109375" customWidth="1"/>
    <col min="23" max="23" width="21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72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51.75" customHeight="1" x14ac:dyDescent="0.25">
      <c r="B18" s="16">
        <v>1</v>
      </c>
      <c r="C18" s="17">
        <v>44592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54</v>
      </c>
      <c r="R18" s="18">
        <f>U18/T18</f>
        <v>6.6370254845295332E-3</v>
      </c>
      <c r="S18" s="16" t="s">
        <v>55</v>
      </c>
      <c r="T18" s="37">
        <v>1647.5826854420709</v>
      </c>
      <c r="U18" s="37">
        <v>10.935048271148631</v>
      </c>
      <c r="V18" s="19" t="s">
        <v>62</v>
      </c>
      <c r="W18" s="16" t="s">
        <v>76</v>
      </c>
    </row>
    <row r="19" spans="2:23" s="7" customFormat="1" ht="18.7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18.7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s="32" t="s">
        <v>84</v>
      </c>
      <c r="T21" s="15"/>
      <c r="U21" s="14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21"/>
  <sheetViews>
    <sheetView zoomScale="75" zoomScaleNormal="75" workbookViewId="0">
      <selection activeCell="N25" sqref="N25"/>
    </sheetView>
  </sheetViews>
  <sheetFormatPr defaultRowHeight="15" x14ac:dyDescent="0.25"/>
  <cols>
    <col min="1" max="1" width="3" customWidth="1"/>
    <col min="2" max="2" width="11.5703125" customWidth="1"/>
    <col min="3" max="3" width="13.5703125" customWidth="1"/>
    <col min="4" max="4" width="10.425781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4.85546875" customWidth="1"/>
    <col min="14" max="14" width="15.5703125" customWidth="1"/>
    <col min="15" max="15" width="17.5703125" customWidth="1"/>
    <col min="16" max="16" width="11.85546875" customWidth="1"/>
    <col min="17" max="17" width="33.5703125" customWidth="1"/>
    <col min="18" max="18" width="13.140625" customWidth="1"/>
    <col min="19" max="20" width="12.85546875" customWidth="1"/>
    <col min="21" max="21" width="13.85546875" customWidth="1"/>
    <col min="22" max="22" width="31.5703125" customWidth="1"/>
    <col min="23" max="23" width="32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17">
        <v>44592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38" t="s">
        <v>53</v>
      </c>
      <c r="R18" s="39">
        <f t="shared" ref="R18:R19" si="0">U18/T18</f>
        <v>14.162000000000001</v>
      </c>
      <c r="S18" s="40" t="s">
        <v>52</v>
      </c>
      <c r="T18" s="41">
        <v>1</v>
      </c>
      <c r="U18" s="23">
        <v>14.162000000000001</v>
      </c>
      <c r="V18" s="19" t="s">
        <v>56</v>
      </c>
      <c r="W18" s="38" t="s">
        <v>80</v>
      </c>
    </row>
    <row r="19" spans="2:23" s="22" customFormat="1" ht="50.25" customHeight="1" x14ac:dyDescent="0.25">
      <c r="B19" s="16">
        <v>2</v>
      </c>
      <c r="C19" s="17">
        <v>44592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43" t="s">
        <v>65</v>
      </c>
      <c r="R19" s="39">
        <f t="shared" si="0"/>
        <v>3.5</v>
      </c>
      <c r="S19" s="16" t="s">
        <v>66</v>
      </c>
      <c r="T19" s="46">
        <v>1</v>
      </c>
      <c r="U19" s="39">
        <v>3.5</v>
      </c>
      <c r="V19" s="44" t="s">
        <v>67</v>
      </c>
      <c r="W19" s="44" t="s">
        <v>81</v>
      </c>
    </row>
    <row r="20" spans="2:23" s="24" customFormat="1" ht="15.75" x14ac:dyDescent="0.25">
      <c r="B20" s="25"/>
      <c r="C20" s="33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30"/>
      <c r="R20" s="29"/>
      <c r="S20" s="25"/>
      <c r="T20" s="34"/>
      <c r="U20" s="29"/>
      <c r="V20" s="35"/>
      <c r="W20" s="36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10.03.2022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phoneticPr fontId="15" type="noConversion"/>
  <hyperlinks>
    <hyperlink ref="W3" location="sub_0" display="sub_0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26"/>
  <sheetViews>
    <sheetView tabSelected="1" zoomScale="82" zoomScaleNormal="82" workbookViewId="0">
      <selection activeCell="T29" sqref="T29"/>
    </sheetView>
  </sheetViews>
  <sheetFormatPr defaultRowHeight="15" x14ac:dyDescent="0.25"/>
  <cols>
    <col min="1" max="1" width="3.85546875" customWidth="1"/>
    <col min="3" max="3" width="12.5703125" customWidth="1"/>
    <col min="4" max="4" width="11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8.7109375" customWidth="1"/>
    <col min="17" max="17" width="20.85546875" customWidth="1"/>
    <col min="18" max="18" width="13.140625" customWidth="1"/>
    <col min="19" max="20" width="12.85546875" customWidth="1"/>
    <col min="21" max="21" width="13.85546875" customWidth="1"/>
    <col min="22" max="22" width="24" customWidth="1"/>
    <col min="23" max="23" width="20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42">
        <v>44592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40" t="s">
        <v>57</v>
      </c>
      <c r="R18" s="39">
        <f>U18/T18</f>
        <v>4.6604753853314078E-2</v>
      </c>
      <c r="S18" s="40" t="s">
        <v>58</v>
      </c>
      <c r="T18" s="37">
        <v>1808.2313331699922</v>
      </c>
      <c r="U18" s="37">
        <v>84.272176192237453</v>
      </c>
      <c r="V18" s="21" t="s">
        <v>59</v>
      </c>
      <c r="W18" s="40" t="s">
        <v>82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10.03.2022</v>
      </c>
    </row>
    <row r="22" spans="2:23" x14ac:dyDescent="0.25">
      <c r="U22" s="20"/>
    </row>
    <row r="24" spans="2:23" x14ac:dyDescent="0.25">
      <c r="T24" s="15"/>
      <c r="U24" s="15"/>
    </row>
    <row r="25" spans="2:23" x14ac:dyDescent="0.25">
      <c r="T25" s="15"/>
      <c r="U25" s="15"/>
    </row>
    <row r="26" spans="2:23" x14ac:dyDescent="0.25">
      <c r="T26" s="15"/>
      <c r="U26" s="15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5"/>
  <sheetViews>
    <sheetView zoomScale="74" zoomScaleNormal="74" workbookViewId="0">
      <selection activeCell="J31" sqref="J31"/>
    </sheetView>
  </sheetViews>
  <sheetFormatPr defaultRowHeight="15" x14ac:dyDescent="0.25"/>
  <cols>
    <col min="1" max="1" width="8.140625" customWidth="1"/>
    <col min="2" max="2" width="8.42578125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6.140625" customWidth="1"/>
    <col min="16" max="16" width="11.85546875" customWidth="1"/>
    <col min="17" max="17" width="19" customWidth="1"/>
    <col min="18" max="18" width="13.140625" customWidth="1"/>
    <col min="19" max="20" width="12.85546875" customWidth="1"/>
    <col min="21" max="21" width="13.85546875" customWidth="1"/>
    <col min="22" max="22" width="32.7109375" customWidth="1"/>
    <col min="23" max="23" width="3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февраль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0.75" customHeight="1" x14ac:dyDescent="0.25">
      <c r="B18" s="16">
        <v>1</v>
      </c>
      <c r="C18" s="17">
        <v>44592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60</v>
      </c>
      <c r="R18" s="18">
        <f t="shared" ref="R18:R23" si="0">U18/T18</f>
        <v>2.8170805555555556</v>
      </c>
      <c r="S18" s="16" t="s">
        <v>61</v>
      </c>
      <c r="T18" s="47">
        <v>36</v>
      </c>
      <c r="U18" s="23">
        <v>101.4149</v>
      </c>
      <c r="V18" s="21" t="s">
        <v>63</v>
      </c>
      <c r="W18" s="19" t="s">
        <v>83</v>
      </c>
    </row>
    <row r="19" spans="2:23" s="22" customFormat="1" ht="30.75" customHeight="1" x14ac:dyDescent="0.25">
      <c r="B19" s="16">
        <v>2</v>
      </c>
      <c r="C19" s="17">
        <v>44592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16" t="s">
        <v>60</v>
      </c>
      <c r="R19" s="18">
        <f t="shared" ref="R19" si="1">U19/T19</f>
        <v>7.5</v>
      </c>
      <c r="S19" s="16" t="s">
        <v>61</v>
      </c>
      <c r="T19" s="47">
        <v>2</v>
      </c>
      <c r="U19" s="23">
        <v>15</v>
      </c>
      <c r="V19" s="21" t="s">
        <v>74</v>
      </c>
      <c r="W19" s="19" t="s">
        <v>75</v>
      </c>
    </row>
    <row r="20" spans="2:23" s="22" customFormat="1" ht="30.75" customHeight="1" x14ac:dyDescent="0.25">
      <c r="B20" s="16">
        <v>3</v>
      </c>
      <c r="C20" s="17">
        <v>44592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6" t="s">
        <v>64</v>
      </c>
      <c r="R20" s="18">
        <f t="shared" ref="R20:R22" si="2">U20/T20</f>
        <v>9.65</v>
      </c>
      <c r="S20" s="16" t="s">
        <v>61</v>
      </c>
      <c r="T20" s="47">
        <v>1</v>
      </c>
      <c r="U20" s="48">
        <v>9.65</v>
      </c>
      <c r="V20" s="19" t="s">
        <v>69</v>
      </c>
      <c r="W20" s="19" t="s">
        <v>73</v>
      </c>
    </row>
    <row r="21" spans="2:23" s="22" customFormat="1" ht="30.75" customHeight="1" x14ac:dyDescent="0.25">
      <c r="B21" s="16">
        <v>4</v>
      </c>
      <c r="C21" s="17">
        <v>44592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 t="s">
        <v>51</v>
      </c>
      <c r="P21" s="16" t="s">
        <v>50</v>
      </c>
      <c r="Q21" s="16" t="s">
        <v>64</v>
      </c>
      <c r="R21" s="18">
        <f t="shared" si="2"/>
        <v>6.1289999999999996</v>
      </c>
      <c r="S21" s="16" t="s">
        <v>61</v>
      </c>
      <c r="T21" s="47">
        <v>10</v>
      </c>
      <c r="U21" s="48">
        <v>61.29</v>
      </c>
      <c r="V21" s="19" t="s">
        <v>71</v>
      </c>
      <c r="W21" s="19" t="s">
        <v>77</v>
      </c>
    </row>
    <row r="22" spans="2:23" s="22" customFormat="1" ht="30.75" customHeight="1" x14ac:dyDescent="0.25">
      <c r="B22" s="16">
        <v>5</v>
      </c>
      <c r="C22" s="17">
        <v>44592</v>
      </c>
      <c r="D22" s="16" t="s">
        <v>50</v>
      </c>
      <c r="E22" s="16" t="s">
        <v>50</v>
      </c>
      <c r="F22" s="16" t="s">
        <v>50</v>
      </c>
      <c r="G22" s="16" t="s">
        <v>50</v>
      </c>
      <c r="H22" s="16" t="s">
        <v>50</v>
      </c>
      <c r="I22" s="16" t="s">
        <v>50</v>
      </c>
      <c r="J22" s="16" t="s">
        <v>50</v>
      </c>
      <c r="K22" s="16" t="s">
        <v>50</v>
      </c>
      <c r="L22" s="16" t="s">
        <v>50</v>
      </c>
      <c r="M22" s="16" t="s">
        <v>50</v>
      </c>
      <c r="N22" s="16" t="s">
        <v>50</v>
      </c>
      <c r="O22" s="16" t="s">
        <v>51</v>
      </c>
      <c r="P22" s="16" t="s">
        <v>50</v>
      </c>
      <c r="Q22" s="16" t="s">
        <v>64</v>
      </c>
      <c r="R22" s="18">
        <f t="shared" si="2"/>
        <v>3.88</v>
      </c>
      <c r="S22" s="16" t="s">
        <v>61</v>
      </c>
      <c r="T22" s="47">
        <v>5</v>
      </c>
      <c r="U22" s="48">
        <v>19.399999999999999</v>
      </c>
      <c r="V22" s="19" t="s">
        <v>70</v>
      </c>
      <c r="W22" s="19" t="s">
        <v>79</v>
      </c>
    </row>
    <row r="23" spans="2:23" s="22" customFormat="1" ht="30.75" customHeight="1" x14ac:dyDescent="0.25">
      <c r="B23" s="16">
        <v>6</v>
      </c>
      <c r="C23" s="17">
        <v>44592</v>
      </c>
      <c r="D23" s="16" t="s">
        <v>50</v>
      </c>
      <c r="E23" s="16" t="s">
        <v>50</v>
      </c>
      <c r="F23" s="16" t="s">
        <v>50</v>
      </c>
      <c r="G23" s="16" t="s">
        <v>50</v>
      </c>
      <c r="H23" s="16" t="s">
        <v>50</v>
      </c>
      <c r="I23" s="16" t="s">
        <v>50</v>
      </c>
      <c r="J23" s="16" t="s">
        <v>50</v>
      </c>
      <c r="K23" s="16" t="s">
        <v>50</v>
      </c>
      <c r="L23" s="16" t="s">
        <v>50</v>
      </c>
      <c r="M23" s="16" t="s">
        <v>50</v>
      </c>
      <c r="N23" s="16" t="s">
        <v>50</v>
      </c>
      <c r="O23" s="16" t="s">
        <v>51</v>
      </c>
      <c r="P23" s="16" t="s">
        <v>50</v>
      </c>
      <c r="Q23" s="16" t="s">
        <v>64</v>
      </c>
      <c r="R23" s="18">
        <f t="shared" si="0"/>
        <v>15.856666666666667</v>
      </c>
      <c r="S23" s="16" t="s">
        <v>61</v>
      </c>
      <c r="T23" s="47">
        <v>9</v>
      </c>
      <c r="U23" s="48">
        <v>142.71</v>
      </c>
      <c r="V23" s="19" t="s">
        <v>68</v>
      </c>
      <c r="W23" s="19" t="s">
        <v>78</v>
      </c>
    </row>
    <row r="24" spans="2:23" s="24" customFormat="1" ht="30.75" customHeight="1" x14ac:dyDescent="0.25">
      <c r="B24" s="25"/>
      <c r="C24" s="2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7"/>
      <c r="S24" s="25"/>
      <c r="T24" s="28"/>
      <c r="U24" s="29"/>
      <c r="V24" s="30"/>
      <c r="W24" s="31"/>
    </row>
    <row r="25" spans="2:23" x14ac:dyDescent="0.25">
      <c r="B25" t="str">
        <f>'(1) Приобретение электроэнергии'!B21</f>
        <v>* Информация представлена при наличии документов по состоянию на 10.03.2022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1"/>
  <sheetViews>
    <sheetView zoomScale="84" zoomScaleNormal="84" workbookViewId="0">
      <selection activeCell="M23" sqref="M23"/>
    </sheetView>
  </sheetViews>
  <sheetFormatPr defaultRowHeight="15" x14ac:dyDescent="0.25"/>
  <cols>
    <col min="1" max="1" width="2.71093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февраль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10.03.2022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1"/>
  <sheetViews>
    <sheetView zoomScale="82" zoomScaleNormal="82" workbookViewId="0">
      <selection activeCell="L30" sqref="L30"/>
    </sheetView>
  </sheetViews>
  <sheetFormatPr defaultRowHeight="15" x14ac:dyDescent="0.25"/>
  <cols>
    <col min="1" max="1" width="2.28515625" customWidth="1"/>
    <col min="2" max="2" width="10.5703125" customWidth="1"/>
    <col min="3" max="3" width="12.5703125" customWidth="1"/>
    <col min="4" max="7" width="11.140625" customWidth="1"/>
    <col min="8" max="8" width="13.5703125" customWidth="1"/>
    <col min="9" max="9" width="15.5703125" customWidth="1"/>
    <col min="10" max="11" width="14" customWidth="1"/>
    <col min="12" max="15" width="15.5703125" customWidth="1"/>
    <col min="16" max="16" width="11.85546875" customWidth="1"/>
    <col min="17" max="17" width="25" customWidth="1"/>
    <col min="18" max="18" width="12.140625" customWidth="1"/>
    <col min="19" max="20" width="12.85546875" customWidth="1"/>
    <col min="21" max="21" width="13.85546875" customWidth="1"/>
    <col min="22" max="22" width="27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февраль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63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5.5" customHeight="1" x14ac:dyDescent="0.25">
      <c r="B18" s="45" t="s">
        <v>50</v>
      </c>
      <c r="C18" s="45" t="s">
        <v>50</v>
      </c>
      <c r="D18" s="45" t="s">
        <v>50</v>
      </c>
      <c r="E18" s="45" t="s">
        <v>50</v>
      </c>
      <c r="F18" s="45" t="s">
        <v>50</v>
      </c>
      <c r="G18" s="45" t="s">
        <v>50</v>
      </c>
      <c r="H18" s="45" t="s">
        <v>50</v>
      </c>
      <c r="I18" s="45" t="s">
        <v>50</v>
      </c>
      <c r="J18" s="45" t="s">
        <v>50</v>
      </c>
      <c r="K18" s="45" t="s">
        <v>50</v>
      </c>
      <c r="L18" s="45" t="s">
        <v>50</v>
      </c>
      <c r="M18" s="45" t="s">
        <v>50</v>
      </c>
      <c r="N18" s="45" t="s">
        <v>50</v>
      </c>
      <c r="O18" s="45" t="s">
        <v>50</v>
      </c>
      <c r="P18" s="45" t="s">
        <v>50</v>
      </c>
      <c r="Q18" s="45" t="s">
        <v>50</v>
      </c>
      <c r="R18" s="45" t="s">
        <v>50</v>
      </c>
      <c r="S18" s="45" t="s">
        <v>50</v>
      </c>
      <c r="T18" s="45" t="s">
        <v>50</v>
      </c>
      <c r="U18" s="45" t="s">
        <v>50</v>
      </c>
      <c r="V18" s="45" t="s">
        <v>50</v>
      </c>
      <c r="W18" s="45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10.03.2022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1"/>
  <sheetViews>
    <sheetView zoomScale="84" zoomScaleNormal="84" workbookViewId="0">
      <selection activeCell="O30" sqref="O30"/>
    </sheetView>
  </sheetViews>
  <sheetFormatPr defaultRowHeight="15" x14ac:dyDescent="0.25"/>
  <cols>
    <col min="1" max="1" width="4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февраль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10.03.2022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J32" sqref="J32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10.03.2022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0" zoomScaleNormal="80" workbookViewId="0">
      <selection activeCell="K29" sqref="K29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5703125" customWidth="1"/>
    <col min="18" max="18" width="13.140625" customWidth="1"/>
    <col min="19" max="20" width="12.85546875" customWidth="1"/>
    <col min="21" max="21" width="13.85546875" customWidth="1"/>
    <col min="22" max="22" width="32.140625" customWidth="1"/>
    <col min="23" max="23" width="2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1.75" customHeight="1" x14ac:dyDescent="0.25">
      <c r="B18" s="16" t="s">
        <v>50</v>
      </c>
      <c r="C18" s="16" t="s">
        <v>50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50</v>
      </c>
      <c r="P18" s="16" t="s">
        <v>50</v>
      </c>
      <c r="Q18" s="16" t="s">
        <v>50</v>
      </c>
      <c r="R18" s="16" t="s">
        <v>50</v>
      </c>
      <c r="S18" s="16" t="s">
        <v>50</v>
      </c>
      <c r="T18" s="16" t="s">
        <v>50</v>
      </c>
      <c r="U18" s="16" t="s">
        <v>50</v>
      </c>
      <c r="V18" s="16" t="s">
        <v>50</v>
      </c>
      <c r="W18" s="16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10.03.2022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1"/>
  <sheetViews>
    <sheetView zoomScale="84" zoomScaleNormal="84" workbookViewId="0">
      <selection activeCell="S40" sqref="S40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10.03.2022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1"/>
  <sheetViews>
    <sheetView zoomScale="84" zoomScaleNormal="84" workbookViewId="0">
      <selection activeCell="T37" sqref="T37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10.03.2022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2022-03-09T14:14:18Z</dcterms:modified>
</cp:coreProperties>
</file>