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heckCompatibility="1" defaultThemeVersion="124226"/>
  <xr:revisionPtr revIDLastSave="0" documentId="13_ncr:1_{B4D7DE49-EADA-495A-A3D2-B42BEBFE138A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2" l="1"/>
  <c r="R21" i="4"/>
  <c r="R18" i="6"/>
  <c r="R27" i="12" l="1"/>
  <c r="R25" i="12"/>
  <c r="R31" i="12" l="1"/>
  <c r="R23" i="12"/>
  <c r="R22" i="12"/>
  <c r="R19" i="1" l="1"/>
  <c r="R34" i="12"/>
  <c r="R20" i="4"/>
  <c r="R25" i="4" l="1"/>
  <c r="R23" i="4"/>
  <c r="R19" i="4" l="1"/>
  <c r="R24" i="12" l="1"/>
  <c r="R30" i="12" l="1"/>
  <c r="R24" i="4" l="1"/>
  <c r="R18" i="4" l="1"/>
  <c r="R28" i="12" l="1"/>
  <c r="R29" i="12"/>
  <c r="R19" i="12" l="1"/>
  <c r="R22" i="4" l="1"/>
  <c r="R20" i="12" l="1"/>
  <c r="R26" i="12" l="1"/>
  <c r="R21" i="12"/>
  <c r="R18" i="12" l="1"/>
  <c r="R35" i="12" l="1"/>
  <c r="R18" i="13" l="1"/>
  <c r="R37" i="12" l="1"/>
  <c r="R36" i="12"/>
  <c r="R32" i="12"/>
  <c r="B20" i="13" l="1"/>
  <c r="B39" i="12"/>
  <c r="B20" i="11"/>
  <c r="B20" i="10"/>
  <c r="B21" i="9"/>
  <c r="B20" i="8"/>
  <c r="B20" i="7"/>
  <c r="B20" i="6"/>
  <c r="B20" i="5"/>
  <c r="B27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<sst xmlns="http://schemas.openxmlformats.org/spreadsheetml/2006/main" count="1118" uniqueCount="142">
  <si>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</si>
  <si>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</si>
  <si>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</si>
  <si>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</si>
  <si>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</si>
  <si>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</si>
  <si>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</si>
  <si>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</si>
  <si>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</si>
  <si>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</si>
  <si>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</si>
  <si>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</si>
  <si>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</si>
  <si>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</si>
  <si>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</si>
  <si>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</si>
  <si>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</si>
  <si>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</si>
  <si>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</si>
  <si>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</si>
  <si>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</si>
  <si>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</si>
  <si>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</si>
  <si>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</si>
  <si>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</si>
  <si>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</si>
  <si>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</si>
  <si>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</si>
  <si>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</si>
  <si>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</si>
  <si>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</si>
  <si>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</si>
  <si>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</si>
  <si>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</si>
  <si>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</si>
  <si>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</si>
  <si>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</si>
  <si>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</si>
  <si>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</si>
  <si>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</si>
  <si>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</si>
  <si>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</si>
  <si>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</si>
  <si>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</si>
  <si>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</si>
  <si>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</si>
  <si>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</si>
  <si>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</si>
  <si>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</si>
  <si>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</si>
  <si>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</si>
  <si>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</si>
  <si>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</si>
  <si>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</si>
  <si>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</si>
  <si>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</si>
  <si>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</si>
  <si>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</si>
  <si>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</si>
  <si>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</si>
  <si>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</si>
  <si>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</si>
  <si>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</si>
  <si>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</si>
  <si>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</si>
  <si>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</si>
  <si>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</si>
  <si>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</si>
  <si>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</si>
  <si>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</si>
  <si>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</si>
  <si>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</si>
  <si>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</si>
  <si>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</si>
  <si>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</si>
  <si>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</si>
  <si>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</si>
  <si>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</si>
  <si>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</si>
  <si>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</si>
  <si>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</si>
  <si>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</si>
  <si>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ООО "Стройпартнёр"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</si>
  <si>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</si>
  <si>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</si>
  <si>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</si>
  <si>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</si>
  <si>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</si>
  <si>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ООО "Булат"</t>
  </si>
  <si>
    <t>Услуги холодного водоснабжения, водоотведения</t>
  </si>
  <si>
    <t>АО "Первый"</t>
  </si>
  <si>
    <t>ООО "СМС Связь Монтаж Сервис"</t>
  </si>
  <si>
    <t>* Информация представлена при наличии документов по состоянию на 10.01.2022</t>
  </si>
  <si>
    <t>ИП Волынин Д.П.</t>
  </si>
  <si>
    <t>АО "ГазпромЭнергоСбыт Тюмень"</t>
  </si>
  <si>
    <t>Услуги теплоэнергии</t>
  </si>
  <si>
    <t>СГМУП "ГТС"</t>
  </si>
  <si>
    <t>Услуги горячего водоснабжения</t>
  </si>
  <si>
    <t>Услуги по обслуживанию, ремонту и диагностированию автотранспорта</t>
  </si>
  <si>
    <t>ИП Дружинин К.П.</t>
  </si>
  <si>
    <t>ИП Граховская А.В.</t>
  </si>
  <si>
    <t>Транспортные услуги</t>
  </si>
  <si>
    <t>январь 2022 г.</t>
  </si>
  <si>
    <t>№ 454592 от 31.12.2021</t>
  </si>
  <si>
    <t>№ 65 от 31.12.2021</t>
  </si>
  <si>
    <t>№ 21113001072/86/22 от 31.12.2021</t>
  </si>
  <si>
    <t>Оборудование</t>
  </si>
  <si>
    <t>ООО АБИС-ТРЕЙД</t>
  </si>
  <si>
    <t>№ 461 от 31.12.2021</t>
  </si>
  <si>
    <t>шт.</t>
  </si>
  <si>
    <t>№ 857 от 31.12.2021</t>
  </si>
  <si>
    <t>№ 81 от 31.12.2021</t>
  </si>
  <si>
    <t>№ 7514 от 31.12.2021</t>
  </si>
  <si>
    <t>ИП Варнавский В.Г.</t>
  </si>
  <si>
    <t>№ VR000036362 от 31.12.2021</t>
  </si>
  <si>
    <t>№ 21123100575/05 от 31.12.2021</t>
  </si>
  <si>
    <t>№ 66594 от 31.12.2021</t>
  </si>
  <si>
    <t>№ 1011221080001711/08/00000 от 31.12.2021</t>
  </si>
  <si>
    <t>№ 567 от 31.12.2021</t>
  </si>
  <si>
    <t>№ 196612 от 31.12.2021</t>
  </si>
  <si>
    <t>№ 36923 от 31.12.2021</t>
  </si>
  <si>
    <t>№ 36924 от 31.12.2021</t>
  </si>
  <si>
    <t>ООО "Деловые системы"</t>
  </si>
  <si>
    <t>№ 800 от 31.12.2021</t>
  </si>
  <si>
    <t>ООО "Драйвер"</t>
  </si>
  <si>
    <t>№ 98 от 31.12.2021</t>
  </si>
  <si>
    <t>№ 1165 от 31.12.2021</t>
  </si>
  <si>
    <t>ООО "ЗВСОФТ"</t>
  </si>
  <si>
    <t>№ ЗВ-0000500 от 31.12.2021</t>
  </si>
  <si>
    <t>№ 423 от 31.12.2021</t>
  </si>
  <si>
    <t>№ 0010704/009742535 от 31.12.2021</t>
  </si>
  <si>
    <t>№ 12357 от 31.12.2021</t>
  </si>
  <si>
    <t>№ 925 от 31.12.2021</t>
  </si>
  <si>
    <t>№ 117 от 31.12.2021</t>
  </si>
  <si>
    <t>№ 118 от 31.12.2021</t>
  </si>
  <si>
    <t>№ 123 от 31.12.2021</t>
  </si>
  <si>
    <t>№ 2723 от 31.12.2021</t>
  </si>
  <si>
    <t>№ 5645 от 31.12.2021</t>
  </si>
  <si>
    <t>№ 83 от 31.12.2021</t>
  </si>
  <si>
    <t>№ 1387 от 31.12.2021</t>
  </si>
  <si>
    <t>№ 5451236/61955281 от 31.12.2021</t>
  </si>
  <si>
    <t>№ 1293 от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</si>
</sst>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J26" sqref="J26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44561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6.6700993657450615E-3</v>
      </c>
      <c r="S18" s="35" t="s">
        <v>57</v>
      </c>
      <c r="T18" s="56">
        <v>13861.72351207811</v>
      </c>
      <c r="U18" s="56">
        <v>92.459073206045602</v>
      </c>
      <c r="V18" s="38" t="s">
        <v>55</v>
      </c>
      <c r="W18" s="35" t="s">
        <v>115</v>
      </c>
    </row>
    <row r="19" spans="2:23" s="45" customFormat="1" ht="47.25" x14ac:dyDescent="0.25">
      <c r="B19" s="35">
        <v>2</v>
      </c>
      <c r="C19" s="36">
        <v>44561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7.306281467274035E-3</v>
      </c>
      <c r="S19" s="35" t="s">
        <v>57</v>
      </c>
      <c r="T19" s="56">
        <v>4171</v>
      </c>
      <c r="U19" s="56">
        <v>30.474499999999999</v>
      </c>
      <c r="V19" s="38" t="s">
        <v>94</v>
      </c>
      <c r="W19" s="35" t="s">
        <v>117</v>
      </c>
    </row>
    <row r="20" spans="2:23" s="19" customFormat="1" x14ac:dyDescent="0.25"/>
    <row r="21" spans="2:23" s="19" customFormat="1" x14ac:dyDescent="0.25">
      <c r="B21" s="19" t="s">
        <v>92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32"/>
      <c r="U28" s="32"/>
      <c r="V28" s="15"/>
    </row>
    <row r="29" spans="2:23" x14ac:dyDescent="0.25">
      <c r="S29" s="15"/>
      <c r="T29" s="60"/>
      <c r="U29" s="60"/>
    </row>
    <row r="30" spans="2:23" x14ac:dyDescent="0.25">
      <c r="S30" s="15"/>
      <c r="T30" s="32"/>
      <c r="U30" s="32"/>
    </row>
    <row r="31" spans="2:23" x14ac:dyDescent="0.25">
      <c r="S31" s="15"/>
      <c r="T31" s="32"/>
      <c r="U31" s="32"/>
    </row>
    <row r="32" spans="2:23" x14ac:dyDescent="0.25">
      <c r="T32" s="62"/>
      <c r="U32" s="62"/>
    </row>
    <row r="33" spans="20:21" x14ac:dyDescent="0.25">
      <c r="T33" s="62"/>
      <c r="U33" s="62"/>
    </row>
    <row r="34" spans="20:21" x14ac:dyDescent="0.25">
      <c r="T34" s="62"/>
      <c r="U34" s="6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2"/>
  <sheetViews>
    <sheetView topLeftCell="A2" zoomScale="77" zoomScaleNormal="77" workbookViewId="0">
      <pane xSplit="3" ySplit="16" topLeftCell="D24" activePane="bottomRight" state="frozen"/>
      <selection activeCell="A2" sqref="A2"/>
      <selection pane="topRight" activeCell="D2" sqref="D2"/>
      <selection pane="bottomLeft" activeCell="A18" sqref="A18"/>
      <selection pane="bottomRight" activeCell="H33" sqref="H33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44561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5" si="0">U18/T18</f>
        <v>0.7289522727272727</v>
      </c>
      <c r="S18" s="35" t="s">
        <v>74</v>
      </c>
      <c r="T18" s="35">
        <v>17.600000000000001</v>
      </c>
      <c r="U18" s="42">
        <v>12.829560000000001</v>
      </c>
      <c r="V18" s="38" t="s">
        <v>73</v>
      </c>
      <c r="W18" s="38" t="s">
        <v>105</v>
      </c>
    </row>
    <row r="19" spans="2:23" s="39" customFormat="1" ht="30" customHeight="1" x14ac:dyDescent="0.25">
      <c r="B19" s="35">
        <v>2</v>
      </c>
      <c r="C19" s="46">
        <v>44561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9.0210000000000008</v>
      </c>
      <c r="S19" s="35" t="s">
        <v>51</v>
      </c>
      <c r="T19" s="35">
        <v>1</v>
      </c>
      <c r="U19" s="42">
        <v>9.0210000000000008</v>
      </c>
      <c r="V19" s="38" t="s">
        <v>71</v>
      </c>
      <c r="W19" s="38" t="s">
        <v>110</v>
      </c>
    </row>
    <row r="20" spans="2:23" s="39" customFormat="1" ht="32.25" customHeight="1" x14ac:dyDescent="0.25">
      <c r="B20" s="35">
        <v>3</v>
      </c>
      <c r="C20" s="36">
        <v>44561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6</v>
      </c>
      <c r="S20" s="35" t="s">
        <v>51</v>
      </c>
      <c r="T20" s="40">
        <v>1</v>
      </c>
      <c r="U20" s="53">
        <v>6</v>
      </c>
      <c r="V20" s="41" t="s">
        <v>77</v>
      </c>
      <c r="W20" s="41" t="s">
        <v>132</v>
      </c>
    </row>
    <row r="21" spans="2:23" s="39" customFormat="1" ht="28.5" customHeight="1" x14ac:dyDescent="0.25">
      <c r="B21" s="35">
        <v>4</v>
      </c>
      <c r="C21" s="46">
        <v>44561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47" t="s">
        <v>89</v>
      </c>
      <c r="R21" s="43">
        <f t="shared" si="0"/>
        <v>0.19966724332258656</v>
      </c>
      <c r="S21" s="48" t="s">
        <v>59</v>
      </c>
      <c r="T21" s="33">
        <v>152.60400000000001</v>
      </c>
      <c r="U21" s="33">
        <v>30.470020000000002</v>
      </c>
      <c r="V21" s="50" t="s">
        <v>69</v>
      </c>
      <c r="W21" s="50" t="s">
        <v>119</v>
      </c>
    </row>
    <row r="22" spans="2:23" s="45" customFormat="1" ht="15.75" x14ac:dyDescent="0.25">
      <c r="B22" s="35">
        <v>5</v>
      </c>
      <c r="C22" s="46">
        <v>44561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63" t="s">
        <v>95</v>
      </c>
      <c r="R22" s="64">
        <f t="shared" si="0"/>
        <v>1.9152481479170194</v>
      </c>
      <c r="S22" s="48" t="s">
        <v>59</v>
      </c>
      <c r="T22" s="65">
        <v>89.736800000000002</v>
      </c>
      <c r="U22" s="65">
        <v>171.86823999999999</v>
      </c>
      <c r="V22" s="66" t="s">
        <v>96</v>
      </c>
      <c r="W22" s="66" t="s">
        <v>120</v>
      </c>
    </row>
    <row r="23" spans="2:23" s="45" customFormat="1" ht="15.75" x14ac:dyDescent="0.25">
      <c r="B23" s="35">
        <v>6</v>
      </c>
      <c r="C23" s="46">
        <v>44561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63" t="s">
        <v>97</v>
      </c>
      <c r="R23" s="64">
        <f t="shared" si="0"/>
        <v>0.1822980251346499</v>
      </c>
      <c r="S23" s="48" t="s">
        <v>59</v>
      </c>
      <c r="T23" s="65">
        <v>2.7850000000000001</v>
      </c>
      <c r="U23" s="65">
        <v>0.50770000000000004</v>
      </c>
      <c r="V23" s="66" t="s">
        <v>96</v>
      </c>
      <c r="W23" s="66" t="s">
        <v>121</v>
      </c>
    </row>
    <row r="24" spans="2:23" s="45" customFormat="1" ht="22.5" customHeight="1" x14ac:dyDescent="0.25">
      <c r="B24" s="35">
        <v>7</v>
      </c>
      <c r="C24" s="46">
        <v>44561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ref="R24:R25" si="1">U24/T24</f>
        <v>2.4</v>
      </c>
      <c r="S24" s="35" t="s">
        <v>54</v>
      </c>
      <c r="T24" s="48">
        <v>1</v>
      </c>
      <c r="U24" s="33">
        <v>2.4</v>
      </c>
      <c r="V24" s="50" t="s">
        <v>88</v>
      </c>
      <c r="W24" s="50" t="s">
        <v>111</v>
      </c>
    </row>
    <row r="25" spans="2:23" s="39" customFormat="1" ht="27.75" customHeight="1" x14ac:dyDescent="0.25">
      <c r="B25" s="35">
        <v>8</v>
      </c>
      <c r="C25" s="46">
        <v>44561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si="1"/>
        <v>5</v>
      </c>
      <c r="S25" s="35" t="s">
        <v>54</v>
      </c>
      <c r="T25" s="48">
        <v>1</v>
      </c>
      <c r="U25" s="43">
        <v>5</v>
      </c>
      <c r="V25" s="38" t="s">
        <v>100</v>
      </c>
      <c r="W25" s="50" t="s">
        <v>129</v>
      </c>
    </row>
    <row r="26" spans="2:23" s="39" customFormat="1" ht="34.5" customHeight="1" x14ac:dyDescent="0.25">
      <c r="B26" s="35">
        <v>9</v>
      </c>
      <c r="C26" s="46">
        <v>44561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si="0"/>
        <v>53.027900000000002</v>
      </c>
      <c r="S26" s="35" t="s">
        <v>54</v>
      </c>
      <c r="T26" s="48">
        <v>1</v>
      </c>
      <c r="U26" s="43">
        <v>53.027900000000002</v>
      </c>
      <c r="V26" s="38" t="s">
        <v>76</v>
      </c>
      <c r="W26" s="50" t="s">
        <v>131</v>
      </c>
    </row>
    <row r="27" spans="2:23" s="39" customFormat="1" ht="15.75" x14ac:dyDescent="0.25">
      <c r="B27" s="35">
        <v>10</v>
      </c>
      <c r="C27" s="46">
        <v>44561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101</v>
      </c>
      <c r="R27" s="43">
        <f t="shared" ref="R27" si="2">U27/T27</f>
        <v>3.2559036144578313</v>
      </c>
      <c r="S27" s="35" t="s">
        <v>51</v>
      </c>
      <c r="T27" s="48">
        <v>83</v>
      </c>
      <c r="U27" s="43">
        <v>270.24</v>
      </c>
      <c r="V27" s="44" t="s">
        <v>80</v>
      </c>
      <c r="W27" s="44" t="s">
        <v>133</v>
      </c>
    </row>
    <row r="28" spans="2:23" s="39" customFormat="1" ht="15.75" x14ac:dyDescent="0.25">
      <c r="B28" s="35">
        <v>11</v>
      </c>
      <c r="C28" s="46">
        <v>44561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81</v>
      </c>
      <c r="R28" s="43">
        <f t="shared" si="0"/>
        <v>37.258000000000003</v>
      </c>
      <c r="S28" s="35" t="s">
        <v>54</v>
      </c>
      <c r="T28" s="48">
        <v>1</v>
      </c>
      <c r="U28" s="43">
        <v>37.258000000000003</v>
      </c>
      <c r="V28" s="44" t="s">
        <v>80</v>
      </c>
      <c r="W28" s="44" t="s">
        <v>134</v>
      </c>
    </row>
    <row r="29" spans="2:23" s="39" customFormat="1" ht="15.75" x14ac:dyDescent="0.25">
      <c r="B29" s="35">
        <v>12</v>
      </c>
      <c r="C29" s="46">
        <v>44561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44" t="s">
        <v>60</v>
      </c>
      <c r="R29" s="43">
        <f t="shared" si="0"/>
        <v>150</v>
      </c>
      <c r="S29" s="35" t="s">
        <v>54</v>
      </c>
      <c r="T29" s="48">
        <v>1</v>
      </c>
      <c r="U29" s="43">
        <v>150</v>
      </c>
      <c r="V29" s="44" t="s">
        <v>80</v>
      </c>
      <c r="W29" s="44" t="s">
        <v>135</v>
      </c>
    </row>
    <row r="30" spans="2:23" s="39" customFormat="1" ht="31.5" x14ac:dyDescent="0.25">
      <c r="B30" s="35">
        <v>13</v>
      </c>
      <c r="C30" s="46">
        <v>44561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7" t="s">
        <v>65</v>
      </c>
      <c r="R30" s="43">
        <f t="shared" si="0"/>
        <v>4.5359999999999996</v>
      </c>
      <c r="S30" s="35" t="s">
        <v>51</v>
      </c>
      <c r="T30" s="48">
        <v>1</v>
      </c>
      <c r="U30" s="43">
        <v>4.5359999999999996</v>
      </c>
      <c r="V30" s="38" t="s">
        <v>87</v>
      </c>
      <c r="W30" s="50" t="s">
        <v>139</v>
      </c>
    </row>
    <row r="31" spans="2:23" s="39" customFormat="1" ht="50.25" customHeight="1" x14ac:dyDescent="0.25">
      <c r="B31" s="35">
        <v>14</v>
      </c>
      <c r="C31" s="46">
        <v>44561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38" t="s">
        <v>98</v>
      </c>
      <c r="R31" s="43">
        <f t="shared" si="0"/>
        <v>23.806000000000001</v>
      </c>
      <c r="S31" s="35" t="s">
        <v>51</v>
      </c>
      <c r="T31" s="48">
        <v>1</v>
      </c>
      <c r="U31" s="43">
        <v>23.806000000000001</v>
      </c>
      <c r="V31" s="44" t="s">
        <v>99</v>
      </c>
      <c r="W31" s="44" t="s">
        <v>126</v>
      </c>
    </row>
    <row r="32" spans="2:23" s="39" customFormat="1" ht="31.5" x14ac:dyDescent="0.25">
      <c r="B32" s="35">
        <v>15</v>
      </c>
      <c r="C32" s="46">
        <v>44561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7" t="s">
        <v>86</v>
      </c>
      <c r="R32" s="43">
        <f t="shared" si="0"/>
        <v>11.734999999999999</v>
      </c>
      <c r="S32" s="35" t="s">
        <v>54</v>
      </c>
      <c r="T32" s="48">
        <v>1</v>
      </c>
      <c r="U32" s="43">
        <v>11.734999999999999</v>
      </c>
      <c r="V32" s="44" t="s">
        <v>61</v>
      </c>
      <c r="W32" s="47" t="s">
        <v>130</v>
      </c>
    </row>
    <row r="33" spans="2:23" s="39" customFormat="1" ht="31.5" x14ac:dyDescent="0.25">
      <c r="B33" s="35">
        <v>16</v>
      </c>
      <c r="C33" s="46">
        <v>44561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65</v>
      </c>
      <c r="R33" s="43">
        <f t="shared" si="0"/>
        <v>18.855</v>
      </c>
      <c r="S33" s="35" t="s">
        <v>54</v>
      </c>
      <c r="T33" s="48">
        <v>6</v>
      </c>
      <c r="U33" s="43">
        <v>113.13</v>
      </c>
      <c r="V33" s="44" t="s">
        <v>127</v>
      </c>
      <c r="W33" s="44" t="s">
        <v>128</v>
      </c>
    </row>
    <row r="34" spans="2:23" s="39" customFormat="1" ht="31.5" x14ac:dyDescent="0.25">
      <c r="B34" s="35">
        <v>17</v>
      </c>
      <c r="C34" s="46">
        <v>44561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7" t="s">
        <v>65</v>
      </c>
      <c r="R34" s="43">
        <f t="shared" ref="R34" si="3">U34/T34</f>
        <v>134.36500000000001</v>
      </c>
      <c r="S34" s="35" t="s">
        <v>54</v>
      </c>
      <c r="T34" s="48">
        <v>2</v>
      </c>
      <c r="U34" s="43">
        <v>268.73</v>
      </c>
      <c r="V34" s="44" t="s">
        <v>122</v>
      </c>
      <c r="W34" s="44" t="s">
        <v>123</v>
      </c>
    </row>
    <row r="35" spans="2:23" s="39" customFormat="1" ht="31.5" x14ac:dyDescent="0.25">
      <c r="B35" s="35">
        <v>18</v>
      </c>
      <c r="C35" s="46">
        <v>44561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7" t="s">
        <v>65</v>
      </c>
      <c r="R35" s="43">
        <f t="shared" si="0"/>
        <v>28.552759999999999</v>
      </c>
      <c r="S35" s="35" t="s">
        <v>54</v>
      </c>
      <c r="T35" s="48">
        <v>1</v>
      </c>
      <c r="U35" s="43">
        <v>28.552759999999999</v>
      </c>
      <c r="V35" s="44" t="s">
        <v>70</v>
      </c>
      <c r="W35" s="44" t="s">
        <v>118</v>
      </c>
    </row>
    <row r="36" spans="2:23" s="39" customFormat="1" ht="31.5" x14ac:dyDescent="0.25">
      <c r="B36" s="35">
        <v>19</v>
      </c>
      <c r="C36" s="46">
        <v>44561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4" t="s">
        <v>63</v>
      </c>
      <c r="R36" s="43">
        <f t="shared" ref="R36:R37" si="4">U36/T36</f>
        <v>28.96</v>
      </c>
      <c r="S36" s="35" t="s">
        <v>54</v>
      </c>
      <c r="T36" s="48">
        <v>1</v>
      </c>
      <c r="U36" s="43">
        <v>28.96</v>
      </c>
      <c r="V36" s="44" t="s">
        <v>62</v>
      </c>
      <c r="W36" s="47" t="s">
        <v>140</v>
      </c>
    </row>
    <row r="37" spans="2:23" s="45" customFormat="1" ht="33" customHeight="1" x14ac:dyDescent="0.25">
      <c r="B37" s="35">
        <v>20</v>
      </c>
      <c r="C37" s="46">
        <v>44561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38" t="s">
        <v>58</v>
      </c>
      <c r="R37" s="43">
        <f t="shared" si="4"/>
        <v>15</v>
      </c>
      <c r="S37" s="35" t="s">
        <v>54</v>
      </c>
      <c r="T37" s="48">
        <v>1</v>
      </c>
      <c r="U37" s="43">
        <v>15</v>
      </c>
      <c r="V37" s="49" t="s">
        <v>64</v>
      </c>
      <c r="W37" s="44" t="s">
        <v>141</v>
      </c>
    </row>
    <row r="38" spans="2:23" s="19" customFormat="1" x14ac:dyDescent="0.25"/>
    <row r="39" spans="2:23" s="19" customFormat="1" x14ac:dyDescent="0.25">
      <c r="B39" s="19" t="str">
        <f>'(1) Приобретение электроэнергии'!B21</f>
        <v>* Информация представлена при наличии документов по состоянию на 10.01.2022</v>
      </c>
    </row>
    <row r="40" spans="2:23" s="19" customFormat="1" x14ac:dyDescent="0.25"/>
    <row r="41" spans="2:23" s="19" customFormat="1" x14ac:dyDescent="0.25">
      <c r="T41" s="30"/>
      <c r="U41" s="30"/>
    </row>
    <row r="42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U28" sqref="U28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44561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5.0058831496436251E-2</v>
      </c>
      <c r="S18" s="48" t="s">
        <v>67</v>
      </c>
      <c r="T18" s="56">
        <v>4725.3599999999997</v>
      </c>
      <c r="U18" s="56">
        <v>236.54599999999999</v>
      </c>
      <c r="V18" s="41" t="s">
        <v>68</v>
      </c>
      <c r="W18" s="48" t="s">
        <v>136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54"/>
      <c r="U28" s="5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3" spans="20:21" x14ac:dyDescent="0.25">
      <c r="T33" s="55"/>
      <c r="U33" s="55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2"/>
      <c r="U36" s="5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S31" sqref="S31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44561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:R21" si="0">U18/T18</f>
        <v>10.802941176470588</v>
      </c>
      <c r="S18" s="35" t="s">
        <v>51</v>
      </c>
      <c r="T18" s="40">
        <v>17</v>
      </c>
      <c r="U18" s="51">
        <v>183.65</v>
      </c>
      <c r="V18" s="41" t="s">
        <v>82</v>
      </c>
      <c r="W18" s="38" t="s">
        <v>138</v>
      </c>
    </row>
    <row r="19" spans="2:23" s="39" customFormat="1" ht="32.25" customHeight="1" x14ac:dyDescent="0.25">
      <c r="B19" s="35">
        <v>2</v>
      </c>
      <c r="C19" s="36">
        <v>44561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50</v>
      </c>
      <c r="R19" s="37">
        <f t="shared" si="0"/>
        <v>18.559999999999999</v>
      </c>
      <c r="S19" s="35" t="s">
        <v>51</v>
      </c>
      <c r="T19" s="40">
        <v>1</v>
      </c>
      <c r="U19" s="51">
        <v>18.559999999999999</v>
      </c>
      <c r="V19" s="41" t="s">
        <v>93</v>
      </c>
      <c r="W19" s="38" t="s">
        <v>103</v>
      </c>
    </row>
    <row r="20" spans="2:23" s="39" customFormat="1" ht="32.25" customHeight="1" x14ac:dyDescent="0.25">
      <c r="B20" s="35">
        <v>3</v>
      </c>
      <c r="C20" s="36">
        <v>44561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si="0"/>
        <v>11.305</v>
      </c>
      <c r="S20" s="35" t="s">
        <v>51</v>
      </c>
      <c r="T20" s="40">
        <v>1</v>
      </c>
      <c r="U20" s="51">
        <v>11.305</v>
      </c>
      <c r="V20" s="41" t="s">
        <v>113</v>
      </c>
      <c r="W20" s="38" t="s">
        <v>114</v>
      </c>
    </row>
    <row r="21" spans="2:23" s="39" customFormat="1" ht="32.25" customHeight="1" x14ac:dyDescent="0.25">
      <c r="B21" s="35">
        <v>4</v>
      </c>
      <c r="C21" s="36">
        <v>44561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si="0"/>
        <v>6.4428999999999998</v>
      </c>
      <c r="S21" s="35" t="s">
        <v>51</v>
      </c>
      <c r="T21" s="40">
        <v>15</v>
      </c>
      <c r="U21" s="51">
        <v>96.643500000000003</v>
      </c>
      <c r="V21" s="41" t="s">
        <v>124</v>
      </c>
      <c r="W21" s="38" t="s">
        <v>125</v>
      </c>
    </row>
    <row r="22" spans="2:23" s="39" customFormat="1" ht="32.25" customHeight="1" x14ac:dyDescent="0.25">
      <c r="B22" s="35">
        <v>5</v>
      </c>
      <c r="C22" s="36">
        <v>44561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ref="R22" si="1">U22/T22</f>
        <v>3.9554999999999998</v>
      </c>
      <c r="S22" s="35" t="s">
        <v>51</v>
      </c>
      <c r="T22" s="40">
        <v>4</v>
      </c>
      <c r="U22" s="51">
        <v>15.821999999999999</v>
      </c>
      <c r="V22" s="41" t="s">
        <v>79</v>
      </c>
      <c r="W22" s="38" t="s">
        <v>112</v>
      </c>
    </row>
    <row r="23" spans="2:23" s="39" customFormat="1" ht="32.25" customHeight="1" x14ac:dyDescent="0.25">
      <c r="B23" s="35">
        <v>6</v>
      </c>
      <c r="C23" s="36">
        <v>44561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50</v>
      </c>
      <c r="R23" s="37">
        <f t="shared" ref="R23" si="2">U23/T23</f>
        <v>7.8140000000000001</v>
      </c>
      <c r="S23" s="35" t="s">
        <v>51</v>
      </c>
      <c r="T23" s="40">
        <v>4</v>
      </c>
      <c r="U23" s="51">
        <v>31.256</v>
      </c>
      <c r="V23" s="41" t="s">
        <v>90</v>
      </c>
      <c r="W23" s="38" t="s">
        <v>137</v>
      </c>
    </row>
    <row r="24" spans="2:23" s="39" customFormat="1" ht="47.25" customHeight="1" x14ac:dyDescent="0.25">
      <c r="B24" s="35">
        <v>7</v>
      </c>
      <c r="C24" s="36">
        <v>44561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35" t="s">
        <v>83</v>
      </c>
      <c r="R24" s="37">
        <f t="shared" ref="R24" si="3">U24/T24</f>
        <v>4.1085359612348231</v>
      </c>
      <c r="S24" s="35" t="s">
        <v>84</v>
      </c>
      <c r="T24" s="37">
        <v>18.367000000000001</v>
      </c>
      <c r="U24" s="51">
        <v>75.461479999999995</v>
      </c>
      <c r="V24" s="38" t="s">
        <v>85</v>
      </c>
      <c r="W24" s="41" t="s">
        <v>116</v>
      </c>
    </row>
    <row r="25" spans="2:23" s="45" customFormat="1" ht="49.5" customHeight="1" x14ac:dyDescent="0.25">
      <c r="B25" s="35">
        <v>8</v>
      </c>
      <c r="C25" s="36">
        <v>44561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35" t="s">
        <v>50</v>
      </c>
      <c r="R25" s="37">
        <f>U25/T25</f>
        <v>19.713333333333335</v>
      </c>
      <c r="S25" s="35" t="s">
        <v>51</v>
      </c>
      <c r="T25" s="40">
        <v>3</v>
      </c>
      <c r="U25" s="51">
        <v>59.14</v>
      </c>
      <c r="V25" s="38" t="s">
        <v>91</v>
      </c>
      <c r="W25" s="41" t="s">
        <v>104</v>
      </c>
    </row>
    <row r="26" spans="2:23" s="20" customFormat="1" ht="36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x14ac:dyDescent="0.25">
      <c r="B27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K28" sqref="K28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67" t="s">
        <v>52</v>
      </c>
      <c r="C18" s="67" t="s">
        <v>52</v>
      </c>
      <c r="D18" s="67" t="s">
        <v>52</v>
      </c>
      <c r="E18" s="67" t="s">
        <v>52</v>
      </c>
      <c r="F18" s="67" t="s">
        <v>52</v>
      </c>
      <c r="G18" s="67" t="s">
        <v>52</v>
      </c>
      <c r="H18" s="67" t="s">
        <v>52</v>
      </c>
      <c r="I18" s="67" t="s">
        <v>52</v>
      </c>
      <c r="J18" s="67" t="s">
        <v>52</v>
      </c>
      <c r="K18" s="67" t="s">
        <v>52</v>
      </c>
      <c r="L18" s="67" t="s">
        <v>52</v>
      </c>
      <c r="M18" s="67" t="s">
        <v>52</v>
      </c>
      <c r="N18" s="67" t="s">
        <v>52</v>
      </c>
      <c r="O18" s="67" t="s">
        <v>52</v>
      </c>
      <c r="P18" s="67" t="s">
        <v>52</v>
      </c>
      <c r="Q18" s="67" t="s">
        <v>52</v>
      </c>
      <c r="R18" s="67" t="s">
        <v>52</v>
      </c>
      <c r="S18" s="67" t="s">
        <v>52</v>
      </c>
      <c r="T18" s="67" t="s">
        <v>52</v>
      </c>
      <c r="U18" s="67" t="s">
        <v>52</v>
      </c>
      <c r="V18" s="67" t="s">
        <v>52</v>
      </c>
      <c r="W18" s="67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P36" sqref="P36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8" customHeight="1" x14ac:dyDescent="0.25">
      <c r="B18" s="35">
        <v>1</v>
      </c>
      <c r="C18" s="36">
        <v>44561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106</v>
      </c>
      <c r="R18" s="37">
        <f>U18/T18</f>
        <v>181.13777777777779</v>
      </c>
      <c r="S18" s="35" t="s">
        <v>109</v>
      </c>
      <c r="T18" s="56">
        <v>9</v>
      </c>
      <c r="U18" s="56">
        <v>1630.24</v>
      </c>
      <c r="V18" s="38" t="s">
        <v>107</v>
      </c>
      <c r="W18" s="35" t="s">
        <v>108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3" sqref="O33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1" t="s">
        <v>52</v>
      </c>
      <c r="C18" s="61" t="s">
        <v>52</v>
      </c>
      <c r="D18" s="61" t="s">
        <v>52</v>
      </c>
      <c r="E18" s="61" t="s">
        <v>52</v>
      </c>
      <c r="F18" s="61" t="s">
        <v>52</v>
      </c>
      <c r="G18" s="61" t="s">
        <v>52</v>
      </c>
      <c r="H18" s="61" t="s">
        <v>52</v>
      </c>
      <c r="I18" s="61" t="s">
        <v>52</v>
      </c>
      <c r="J18" s="61" t="s">
        <v>52</v>
      </c>
      <c r="K18" s="61" t="s">
        <v>52</v>
      </c>
      <c r="L18" s="61" t="s">
        <v>52</v>
      </c>
      <c r="M18" s="61" t="s">
        <v>52</v>
      </c>
      <c r="N18" s="61" t="s">
        <v>52</v>
      </c>
      <c r="O18" s="61" t="s">
        <v>52</v>
      </c>
      <c r="P18" s="61" t="s">
        <v>52</v>
      </c>
      <c r="Q18" s="61" t="s">
        <v>52</v>
      </c>
      <c r="R18" s="61" t="s">
        <v>52</v>
      </c>
      <c r="S18" s="61" t="s">
        <v>52</v>
      </c>
      <c r="T18" s="61" t="s">
        <v>52</v>
      </c>
      <c r="U18" s="61" t="s">
        <v>52</v>
      </c>
      <c r="V18" s="61" t="s">
        <v>52</v>
      </c>
      <c r="W18" s="6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28" sqref="R28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2022-02-09T15:42:53Z</dcterms:modified>
</cp:coreProperties>
</file>