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828307F1-6ACA-4BA5-A2AB-DE3C4880FD7B}" xr6:coauthVersionLast="47" xr6:coauthVersionMax="47" xr10:uidLastSave="{00000000-0000-0000-0000-000000000000}"/>
  <bookViews>
    <workbookView xWindow="-120" yWindow="-120" windowWidth="29040" windowHeight="15990" tabRatio="955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20" i="4" l="1"/>
  <c r="R21" i="12"/>
  <c r="R20" i="12"/>
  <c r="R22" i="12"/>
  <c r="R23" i="12" l="1"/>
  <c r="R21" i="4"/>
  <c r="R19" i="4" l="1"/>
  <c r="B25" i="12" l="1"/>
  <c r="R18" i="4" l="1"/>
  <c r="R18" i="1" l="1"/>
  <c r="R18" i="13" l="1"/>
  <c r="R19" i="12" l="1"/>
  <c r="B21" i="13" l="1"/>
  <c r="B21" i="11"/>
  <c r="B21" i="10"/>
  <c r="B21" i="9"/>
  <c r="B20" i="8"/>
  <c r="B21" i="7"/>
  <c r="B21" i="6"/>
  <c r="B21" i="5"/>
  <c r="B23" i="4"/>
  <c r="R18" i="12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<sst xmlns="http://schemas.openxmlformats.org/spreadsheetml/2006/main" count="800" uniqueCount="92">
  <si>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</si>
  <si>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</si>
  <si>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</si>
  <si>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</si>
  <si>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</si>
  <si>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</si>
  <si>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</si>
  <si>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</si>
  <si>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</si>
  <si>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</si>
  <si>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</si>
  <si>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</si>
  <si>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</si>
  <si>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</si>
  <si>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</si>
  <si>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</si>
  <si>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</si>
  <si>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</si>
  <si>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</si>
  <si>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</si>
  <si>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</si>
  <si>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</si>
  <si>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</si>
  <si>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</si>
  <si>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</si>
  <si>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</si>
  <si>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</si>
  <si>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</si>
  <si>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</si>
  <si>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</si>
  <si>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</si>
  <si>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</si>
  <si>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</si>
  <si>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</si>
  <si>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</si>
  <si>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</si>
  <si>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</si>
  <si>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</si>
  <si>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</si>
  <si>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</si>
  <si>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</si>
  <si>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</si>
  <si>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</si>
  <si>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</si>
  <si>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</si>
  <si>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</si>
  <si>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</si>
  <si>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</si>
  <si>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</si>
  <si>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</si>
  <si>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</si>
  <si>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</si>
  <si>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ФГУП Охрана Росгвардии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</si>
  <si>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</si>
  <si>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</si>
  <si>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</si>
  <si>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</si>
  <si>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</si>
  <si>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</si>
  <si>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</si>
  <si>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</si>
  <si>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</si>
  <si>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</si>
  <si>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</si>
  <si>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ООО "Техгидросервис"</t>
  </si>
  <si>
    <t>Автозапчасти</t>
  </si>
  <si>
    <t>Обучение, подготовка кадров, повышение квалификации</t>
  </si>
  <si>
    <t>человек</t>
  </si>
  <si>
    <t>АНО ДПО "ОСНОВА"</t>
  </si>
  <si>
    <t>ИП Варнавский В.Г.</t>
  </si>
  <si>
    <t>Услуги по обслуживанию, ремонту и диагностированию автотранспорта</t>
  </si>
  <si>
    <t>Услуги обслуживания системы сигнализации по обнаружению утечки газа</t>
  </si>
  <si>
    <t>месяц</t>
  </si>
  <si>
    <t>ООО "Олюр"</t>
  </si>
  <si>
    <t>ООО "Постоянный плюс"</t>
  </si>
  <si>
    <t>июнь 2021 г.</t>
  </si>
  <si>
    <t>* Информация представлена при наличии документов по состоянию на 10.07.2021</t>
  </si>
  <si>
    <t>№ 86 от 31.05.2021</t>
  </si>
  <si>
    <t>№ VR000016784 от 31.05.2021</t>
  </si>
  <si>
    <t>№ 21053101162/05 от 31.05.2021</t>
  </si>
  <si>
    <t>ИП Дружинин К.П.</t>
  </si>
  <si>
    <t>№ 1033 от 31.05.2021</t>
  </si>
  <si>
    <t>ООО "Конкорд"</t>
  </si>
  <si>
    <t>№ УТ-970 от 31.05.2021</t>
  </si>
  <si>
    <t>№ 2390 от 31.05.2021</t>
  </si>
  <si>
    <t>№ 278 от 31.05.2021</t>
  </si>
  <si>
    <t>№ 105 от 31.05.2021</t>
  </si>
  <si>
    <t>№ 17272/80 от 31.05.2021</t>
  </si>
  <si>
    <t>№ 1219 от 31.05.2021</t>
  </si>
  <si>
    <t>АО ПКФ "Спецмонтаж"</t>
  </si>
  <si>
    <t>№ СУ-8784/2 от 31.05.2021</t>
  </si>
  <si>
    <t>№ ТГ00-003181 от 31.05.2021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</si>
</sst>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12" fillId="0" borderId="0" xfId="0" applyFont="1"/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H35" sqref="H35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75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44347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55</v>
      </c>
      <c r="R18" s="18">
        <f>U18/T18</f>
        <v>6.1409505215170102E-3</v>
      </c>
      <c r="S18" s="16" t="s">
        <v>56</v>
      </c>
      <c r="T18" s="39">
        <v>516.61013119274264</v>
      </c>
      <c r="U18" s="39">
        <v>3.1724772545690438</v>
      </c>
      <c r="V18" s="19" t="s">
        <v>63</v>
      </c>
      <c r="W18" s="16" t="s">
        <v>79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32" t="s">
        <v>76</v>
      </c>
      <c r="T21" s="15"/>
      <c r="U21" s="14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5"/>
  <sheetViews>
    <sheetView zoomScale="75" zoomScaleNormal="75" workbookViewId="0">
      <selection activeCell="L28" sqref="L28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44347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40" t="s">
        <v>54</v>
      </c>
      <c r="R18" s="41">
        <f t="shared" ref="R18:R22" si="0">U18/T18</f>
        <v>1.2558199999999999</v>
      </c>
      <c r="S18" s="42" t="s">
        <v>53</v>
      </c>
      <c r="T18" s="43">
        <v>1</v>
      </c>
      <c r="U18" s="23">
        <v>1.2558199999999999</v>
      </c>
      <c r="V18" s="19" t="s">
        <v>52</v>
      </c>
      <c r="W18" s="40" t="s">
        <v>87</v>
      </c>
    </row>
    <row r="19" spans="2:23" s="22" customFormat="1" ht="32.25" customHeight="1" x14ac:dyDescent="0.25">
      <c r="B19" s="16">
        <v>2</v>
      </c>
      <c r="C19" s="17">
        <v>44347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40" t="s">
        <v>54</v>
      </c>
      <c r="R19" s="41">
        <f t="shared" si="0"/>
        <v>14.200799999999999</v>
      </c>
      <c r="S19" s="42" t="s">
        <v>53</v>
      </c>
      <c r="T19" s="43">
        <v>1</v>
      </c>
      <c r="U19" s="23">
        <v>14.200799999999999</v>
      </c>
      <c r="V19" s="19" t="s">
        <v>57</v>
      </c>
      <c r="W19" s="40" t="s">
        <v>84</v>
      </c>
    </row>
    <row r="20" spans="2:23" s="22" customFormat="1" ht="50.25" customHeight="1" x14ac:dyDescent="0.25">
      <c r="B20" s="16">
        <v>3</v>
      </c>
      <c r="C20" s="44">
        <v>44347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9" t="s">
        <v>70</v>
      </c>
      <c r="R20" s="41">
        <f t="shared" ref="R20:R21" si="1">U20/T20</f>
        <v>33.134</v>
      </c>
      <c r="S20" s="16" t="s">
        <v>62</v>
      </c>
      <c r="T20" s="42">
        <v>1</v>
      </c>
      <c r="U20" s="41">
        <v>33.134</v>
      </c>
      <c r="V20" s="46" t="s">
        <v>74</v>
      </c>
      <c r="W20" s="46" t="s">
        <v>77</v>
      </c>
    </row>
    <row r="21" spans="2:23" s="22" customFormat="1" ht="50.25" customHeight="1" x14ac:dyDescent="0.25">
      <c r="B21" s="16">
        <v>4</v>
      </c>
      <c r="C21" s="44">
        <v>44347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19" t="s">
        <v>70</v>
      </c>
      <c r="R21" s="41">
        <f t="shared" si="1"/>
        <v>31.933</v>
      </c>
      <c r="S21" s="16" t="s">
        <v>62</v>
      </c>
      <c r="T21" s="42">
        <v>1</v>
      </c>
      <c r="U21" s="41">
        <v>31.933</v>
      </c>
      <c r="V21" s="46" t="s">
        <v>80</v>
      </c>
      <c r="W21" s="46" t="s">
        <v>81</v>
      </c>
    </row>
    <row r="22" spans="2:23" s="22" customFormat="1" ht="50.25" customHeight="1" x14ac:dyDescent="0.25">
      <c r="B22" s="16">
        <v>5</v>
      </c>
      <c r="C22" s="17">
        <v>44347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  <c r="I22" s="16" t="s">
        <v>50</v>
      </c>
      <c r="J22" s="16" t="s">
        <v>50</v>
      </c>
      <c r="K22" s="16" t="s">
        <v>50</v>
      </c>
      <c r="L22" s="16" t="s">
        <v>50</v>
      </c>
      <c r="M22" s="16" t="s">
        <v>50</v>
      </c>
      <c r="N22" s="16" t="s">
        <v>50</v>
      </c>
      <c r="O22" s="16" t="s">
        <v>51</v>
      </c>
      <c r="P22" s="16" t="s">
        <v>50</v>
      </c>
      <c r="Q22" s="45" t="s">
        <v>71</v>
      </c>
      <c r="R22" s="41">
        <f t="shared" si="0"/>
        <v>3.5</v>
      </c>
      <c r="S22" s="16" t="s">
        <v>72</v>
      </c>
      <c r="T22" s="48">
        <v>1</v>
      </c>
      <c r="U22" s="41">
        <v>3.5</v>
      </c>
      <c r="V22" s="46" t="s">
        <v>73</v>
      </c>
      <c r="W22" s="46" t="s">
        <v>85</v>
      </c>
    </row>
    <row r="23" spans="2:23" s="22" customFormat="1" ht="32.25" customHeight="1" x14ac:dyDescent="0.25">
      <c r="B23" s="16">
        <v>6</v>
      </c>
      <c r="C23" s="44">
        <v>44347</v>
      </c>
      <c r="D23" s="16" t="s">
        <v>50</v>
      </c>
      <c r="E23" s="16" t="s">
        <v>50</v>
      </c>
      <c r="F23" s="16" t="s">
        <v>50</v>
      </c>
      <c r="G23" s="16" t="s">
        <v>50</v>
      </c>
      <c r="H23" s="16" t="s">
        <v>50</v>
      </c>
      <c r="I23" s="16" t="s">
        <v>50</v>
      </c>
      <c r="J23" s="16" t="s">
        <v>50</v>
      </c>
      <c r="K23" s="16" t="s">
        <v>50</v>
      </c>
      <c r="L23" s="16" t="s">
        <v>50</v>
      </c>
      <c r="M23" s="16" t="s">
        <v>50</v>
      </c>
      <c r="N23" s="16" t="s">
        <v>50</v>
      </c>
      <c r="O23" s="16" t="s">
        <v>51</v>
      </c>
      <c r="P23" s="16" t="s">
        <v>50</v>
      </c>
      <c r="Q23" s="45" t="s">
        <v>66</v>
      </c>
      <c r="R23" s="41">
        <f>U23/T23</f>
        <v>5.666666666666667</v>
      </c>
      <c r="S23" s="16" t="s">
        <v>67</v>
      </c>
      <c r="T23" s="42">
        <v>3</v>
      </c>
      <c r="U23" s="41">
        <v>17</v>
      </c>
      <c r="V23" s="46" t="s">
        <v>68</v>
      </c>
      <c r="W23" s="46" t="s">
        <v>86</v>
      </c>
    </row>
    <row r="24" spans="2:23" s="24" customFormat="1" ht="15.75" x14ac:dyDescent="0.25">
      <c r="B24" s="25"/>
      <c r="C24" s="33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30"/>
      <c r="R24" s="29"/>
      <c r="S24" s="25"/>
      <c r="T24" s="34"/>
      <c r="U24" s="29"/>
      <c r="V24" s="35"/>
      <c r="W24" s="36"/>
    </row>
    <row r="25" spans="2:23" x14ac:dyDescent="0.25">
      <c r="B25" t="str">
        <f>'(1) Приобретение электроэнергии'!B21</f>
        <v>* Информация представлена при наличии документов по состоянию на 10.07.2021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phoneticPr fontId="15" type="noConversion"/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U34" sqref="U34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44">
        <v>44347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42" t="s">
        <v>58</v>
      </c>
      <c r="R18" s="41">
        <f>U18/T18</f>
        <v>4.0439478360310761E-2</v>
      </c>
      <c r="S18" s="42" t="s">
        <v>59</v>
      </c>
      <c r="T18" s="39">
        <v>2107.3291330905454</v>
      </c>
      <c r="U18" s="39">
        <v>85.219290875667539</v>
      </c>
      <c r="V18" s="21" t="s">
        <v>60</v>
      </c>
      <c r="W18" s="42" t="s">
        <v>88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10.07.2021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3"/>
  <sheetViews>
    <sheetView zoomScale="74" zoomScaleNormal="74" workbookViewId="0">
      <selection activeCell="K32" sqref="K32"/>
    </sheetView>
  </sheetViews>
  <sheetFormatPr defaultRowHeight="15" x14ac:dyDescent="0.25"/>
  <cols>
    <col min="1" max="1" width="8.140625" customWidth="1"/>
    <col min="2" max="2" width="8.425781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32.710937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июнь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44347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61</v>
      </c>
      <c r="R18" s="18">
        <f t="shared" ref="R18" si="0">U18/T18</f>
        <v>3.3206642857142858</v>
      </c>
      <c r="S18" s="16" t="s">
        <v>62</v>
      </c>
      <c r="T18" s="37">
        <v>14</v>
      </c>
      <c r="U18" s="23">
        <v>46.4893</v>
      </c>
      <c r="V18" s="21" t="s">
        <v>64</v>
      </c>
      <c r="W18" s="19" t="s">
        <v>91</v>
      </c>
    </row>
    <row r="19" spans="2:23" s="22" customFormat="1" ht="30.75" customHeight="1" x14ac:dyDescent="0.25">
      <c r="B19" s="16">
        <v>2</v>
      </c>
      <c r="C19" s="17">
        <v>44347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61</v>
      </c>
      <c r="R19" s="18">
        <f t="shared" ref="R19:R20" si="1">U19/T19</f>
        <v>4.8289400000000002</v>
      </c>
      <c r="S19" s="16" t="s">
        <v>62</v>
      </c>
      <c r="T19" s="37">
        <v>19</v>
      </c>
      <c r="U19" s="23">
        <v>91.749859999999998</v>
      </c>
      <c r="V19" s="21" t="s">
        <v>89</v>
      </c>
      <c r="W19" s="19" t="s">
        <v>90</v>
      </c>
    </row>
    <row r="20" spans="2:23" s="22" customFormat="1" ht="30.75" customHeight="1" x14ac:dyDescent="0.25">
      <c r="B20" s="16">
        <v>3</v>
      </c>
      <c r="C20" s="17">
        <v>44347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65</v>
      </c>
      <c r="R20" s="18">
        <f t="shared" si="1"/>
        <v>3.4375</v>
      </c>
      <c r="S20" s="16" t="s">
        <v>62</v>
      </c>
      <c r="T20" s="37">
        <v>16</v>
      </c>
      <c r="U20" s="38">
        <v>55</v>
      </c>
      <c r="V20" s="19" t="s">
        <v>82</v>
      </c>
      <c r="W20" s="19" t="s">
        <v>83</v>
      </c>
    </row>
    <row r="21" spans="2:23" s="22" customFormat="1" ht="30.75" customHeight="1" x14ac:dyDescent="0.25">
      <c r="B21" s="16">
        <v>4</v>
      </c>
      <c r="C21" s="17">
        <v>44347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16" t="s">
        <v>65</v>
      </c>
      <c r="R21" s="18">
        <f t="shared" ref="R21" si="2">U21/T21</f>
        <v>1.5374999999999999</v>
      </c>
      <c r="S21" s="16" t="s">
        <v>62</v>
      </c>
      <c r="T21" s="37">
        <v>12</v>
      </c>
      <c r="U21" s="38">
        <v>18.45</v>
      </c>
      <c r="V21" s="19" t="s">
        <v>69</v>
      </c>
      <c r="W21" s="19" t="s">
        <v>78</v>
      </c>
    </row>
    <row r="22" spans="2:23" s="24" customFormat="1" ht="30.75" customHeight="1" x14ac:dyDescent="0.25">
      <c r="B22" s="25"/>
      <c r="C22" s="2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7"/>
      <c r="S22" s="25"/>
      <c r="T22" s="28"/>
      <c r="U22" s="29"/>
      <c r="V22" s="30"/>
      <c r="W22" s="31"/>
    </row>
    <row r="23" spans="2:23" x14ac:dyDescent="0.25">
      <c r="B23" t="str">
        <f>'(1) Приобретение электроэнергии'!B21</f>
        <v>* Информация представлена при наличии документов по состоянию на 10.07.2021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L37" sqref="L37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июнь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10.07.2021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2" zoomScaleNormal="82" workbookViewId="0">
      <selection activeCell="L28" sqref="L28"/>
    </sheetView>
  </sheetViews>
  <sheetFormatPr defaultRowHeight="15" x14ac:dyDescent="0.25"/>
  <cols>
    <col min="1" max="1" width="2.28515625" customWidth="1"/>
    <col min="2" max="2" width="10.5703125" customWidth="1"/>
    <col min="3" max="3" width="12.5703125" customWidth="1"/>
    <col min="4" max="7" width="11.140625" customWidth="1"/>
    <col min="8" max="8" width="13.5703125" customWidth="1"/>
    <col min="9" max="9" width="15.5703125" customWidth="1"/>
    <col min="10" max="11" width="14" customWidth="1"/>
    <col min="12" max="15" width="15.5703125" customWidth="1"/>
    <col min="16" max="16" width="11.85546875" customWidth="1"/>
    <col min="17" max="17" width="25" customWidth="1"/>
    <col min="18" max="18" width="12.140625" customWidth="1"/>
    <col min="19" max="20" width="12.85546875" customWidth="1"/>
    <col min="21" max="21" width="13.85546875" customWidth="1"/>
    <col min="22" max="22" width="27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июнь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63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5.5" customHeight="1" x14ac:dyDescent="0.25">
      <c r="B18" s="47" t="s">
        <v>50</v>
      </c>
      <c r="C18" s="47" t="s">
        <v>50</v>
      </c>
      <c r="D18" s="47" t="s">
        <v>50</v>
      </c>
      <c r="E18" s="47" t="s">
        <v>50</v>
      </c>
      <c r="F18" s="47" t="s">
        <v>50</v>
      </c>
      <c r="G18" s="47" t="s">
        <v>50</v>
      </c>
      <c r="H18" s="47" t="s">
        <v>50</v>
      </c>
      <c r="I18" s="47" t="s">
        <v>50</v>
      </c>
      <c r="J18" s="47" t="s">
        <v>50</v>
      </c>
      <c r="K18" s="47" t="s">
        <v>50</v>
      </c>
      <c r="L18" s="47" t="s">
        <v>50</v>
      </c>
      <c r="M18" s="47" t="s">
        <v>50</v>
      </c>
      <c r="N18" s="47" t="s">
        <v>50</v>
      </c>
      <c r="O18" s="47" t="s">
        <v>50</v>
      </c>
      <c r="P18" s="47" t="s">
        <v>50</v>
      </c>
      <c r="Q18" s="47" t="s">
        <v>50</v>
      </c>
      <c r="R18" s="47" t="s">
        <v>50</v>
      </c>
      <c r="S18" s="47" t="s">
        <v>50</v>
      </c>
      <c r="T18" s="47" t="s">
        <v>50</v>
      </c>
      <c r="U18" s="47" t="s">
        <v>50</v>
      </c>
      <c r="V18" s="47" t="s">
        <v>50</v>
      </c>
      <c r="W18" s="47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10.07.2021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O30" sqref="O30"/>
    </sheetView>
  </sheetViews>
  <sheetFormatPr defaultRowHeight="15" x14ac:dyDescent="0.25"/>
  <cols>
    <col min="1" max="1" width="4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июнь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10.07.2021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J32" sqref="J32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10.07.2021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0" zoomScaleNormal="80" workbookViewId="0">
      <selection activeCell="K29" sqref="K29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5703125" customWidth="1"/>
    <col min="18" max="18" width="13.140625" customWidth="1"/>
    <col min="19" max="20" width="12.85546875" customWidth="1"/>
    <col min="21" max="21" width="13.85546875" customWidth="1"/>
    <col min="22" max="22" width="32.140625" customWidth="1"/>
    <col min="23" max="23" width="2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1.75" customHeight="1" x14ac:dyDescent="0.25">
      <c r="B18" s="16" t="s">
        <v>50</v>
      </c>
      <c r="C18" s="16" t="s">
        <v>50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50</v>
      </c>
      <c r="P18" s="16" t="s">
        <v>50</v>
      </c>
      <c r="Q18" s="16" t="s">
        <v>50</v>
      </c>
      <c r="R18" s="16" t="s">
        <v>50</v>
      </c>
      <c r="S18" s="16" t="s">
        <v>50</v>
      </c>
      <c r="T18" s="16" t="s">
        <v>50</v>
      </c>
      <c r="U18" s="16" t="s">
        <v>50</v>
      </c>
      <c r="V18" s="16" t="s">
        <v>50</v>
      </c>
      <c r="W18" s="16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10.07.2021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S40" sqref="S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10.07.2021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84" zoomScaleNormal="84" workbookViewId="0">
      <selection activeCell="T37" sqref="T37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2021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9" t="s">
        <v>4</v>
      </c>
      <c r="C12" s="49" t="s">
        <v>5</v>
      </c>
      <c r="D12" s="49" t="s">
        <v>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 t="s">
        <v>7</v>
      </c>
      <c r="R12" s="49" t="s">
        <v>8</v>
      </c>
      <c r="S12" s="49" t="s">
        <v>9</v>
      </c>
      <c r="T12" s="49" t="s">
        <v>10</v>
      </c>
      <c r="U12" s="49" t="s">
        <v>11</v>
      </c>
      <c r="V12" s="49" t="s">
        <v>12</v>
      </c>
      <c r="W12" s="49" t="s">
        <v>13</v>
      </c>
    </row>
    <row r="13" spans="2:23" s="7" customFormat="1" ht="15.75" x14ac:dyDescent="0.25">
      <c r="B13" s="49"/>
      <c r="C13" s="49"/>
      <c r="D13" s="49" t="s">
        <v>14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 t="s">
        <v>15</v>
      </c>
      <c r="P13" s="49"/>
      <c r="Q13" s="49"/>
      <c r="R13" s="49"/>
      <c r="S13" s="49"/>
      <c r="T13" s="49"/>
      <c r="U13" s="49"/>
      <c r="V13" s="49"/>
      <c r="W13" s="49"/>
    </row>
    <row r="14" spans="2:23" s="7" customFormat="1" ht="15.75" x14ac:dyDescent="0.25">
      <c r="B14" s="49"/>
      <c r="C14" s="49"/>
      <c r="D14" s="49" t="s">
        <v>16</v>
      </c>
      <c r="E14" s="49"/>
      <c r="F14" s="49"/>
      <c r="G14" s="49"/>
      <c r="H14" s="49"/>
      <c r="I14" s="49"/>
      <c r="J14" s="49"/>
      <c r="K14" s="49"/>
      <c r="L14" s="49"/>
      <c r="M14" s="49"/>
      <c r="N14" s="49" t="s">
        <v>17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2:23" s="7" customFormat="1" ht="31.5" customHeight="1" x14ac:dyDescent="0.25">
      <c r="B15" s="49"/>
      <c r="C15" s="49"/>
      <c r="D15" s="49" t="s">
        <v>18</v>
      </c>
      <c r="E15" s="49"/>
      <c r="F15" s="49"/>
      <c r="G15" s="49" t="s">
        <v>19</v>
      </c>
      <c r="H15" s="49"/>
      <c r="I15" s="49"/>
      <c r="J15" s="49" t="s">
        <v>20</v>
      </c>
      <c r="K15" s="49"/>
      <c r="L15" s="49" t="s">
        <v>21</v>
      </c>
      <c r="M15" s="49"/>
      <c r="N15" s="49"/>
      <c r="O15" s="49" t="s">
        <v>22</v>
      </c>
      <c r="P15" s="49" t="s">
        <v>23</v>
      </c>
      <c r="Q15" s="49"/>
      <c r="R15" s="49"/>
      <c r="S15" s="49"/>
      <c r="T15" s="49"/>
      <c r="U15" s="49"/>
      <c r="V15" s="49"/>
      <c r="W15" s="49"/>
    </row>
    <row r="16" spans="2:23" s="7" customFormat="1" ht="78.75" x14ac:dyDescent="0.25">
      <c r="B16" s="49"/>
      <c r="C16" s="49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10.07.2021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2021-07-06T14:15:52Z</dcterms:modified>
</cp:coreProperties>
</file>