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BB753BFF-ABC9-4A12-A8FB-F473A25B0DA7}" xr6:coauthVersionLast="46" xr6:coauthVersionMax="46" xr10:uidLastSave="{00000000-0000-0000-0000-000000000000}"/>
  <bookViews>
    <workbookView xWindow="-120" yWindow="-120" windowWidth="29040" windowHeight="15840" tabRatio="921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</workbook>
</file>

<file path=xl/calcChain.xml><?xml version="1.0" encoding="utf-8"?>
<calcChain xmlns="http://schemas.openxmlformats.org/spreadsheetml/2006/main">
  <c r="R19" i="4" l="1"/>
  <c r="R20" i="4"/>
  <c r="R21" i="4"/>
  <c r="B22" i="12" l="1"/>
  <c r="R18" i="4" l="1"/>
  <c r="R20" i="12" l="1"/>
  <c r="R18" i="1" l="1"/>
  <c r="R18" i="13" l="1"/>
  <c r="R19" i="12" l="1"/>
  <c r="B21" i="13" l="1"/>
  <c r="B21" i="11"/>
  <c r="B21" i="10"/>
  <c r="B21" i="9"/>
  <c r="B20" i="8"/>
  <c r="B21" i="7"/>
  <c r="B21" i="6"/>
  <c r="B21" i="5"/>
  <c r="B23" i="4"/>
  <c r="R18" i="12"/>
  <c r="B8" i="4" l="1"/>
  <c r="B8" i="5"/>
  <c r="B8" i="6"/>
  <c r="B8" i="7"/>
  <c r="B8" i="8"/>
  <c r="B8" i="9"/>
  <c r="B8" i="10"/>
  <c r="B8" i="11"/>
  <c r="B8" i="12"/>
  <c r="B8" i="13"/>
</calcChain>
</file>

<file path=xl/sharedStrings.xml><?xml version="1.0" encoding="utf-8"?>
<sst xmlns="http://schemas.openxmlformats.org/spreadsheetml/2006/main" count="749" uniqueCount="83">
  <si>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</si>
  <si>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</si>
  <si>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</si>
  <si>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</si>
  <si>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</si>
  <si>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</si>
  <si>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</si>
  <si>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</si>
  <si>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</si>
  <si>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</si>
  <si>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</si>
  <si>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</si>
  <si>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</si>
  <si>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</si>
  <si>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</si>
  <si>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</si>
  <si>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</si>
  <si>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</si>
  <si>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</si>
  <si>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</si>
  <si>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</si>
  <si>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</si>
  <si>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</si>
  <si>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</si>
  <si>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</si>
  <si>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</si>
  <si>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</si>
  <si>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</si>
  <si>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</si>
  <si>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</si>
  <si>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</si>
  <si>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</si>
  <si>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</si>
  <si>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</si>
  <si>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</si>
  <si>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</si>
  <si>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</si>
  <si>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</si>
  <si>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</si>
  <si>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</si>
  <si>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</si>
  <si>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</si>
  <si>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</si>
  <si>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</si>
  <si>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</si>
  <si>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</si>
  <si>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</si>
  <si>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</si>
  <si>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</si>
  <si>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магистральные газопроводы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</si>
  <si>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нет</t>
  </si>
  <si>
    <t>да</t>
  </si>
  <si>
    <t>ФГУП Охрана Росгвардии</t>
  </si>
  <si>
    <t>Месяц</t>
  </si>
  <si>
    <t>Услуги охраны</t>
  </si>
  <si>
    <t>Приобретение электроэнергии</t>
  </si>
  <si>
    <t>кВт.ч.</t>
  </si>
  <si>
    <t>ОВО по г. Сургуту</t>
  </si>
  <si>
    <t>Приобретение ГСМ</t>
  </si>
  <si>
    <t>литр</t>
  </si>
  <si>
    <t>ООО "Петролстарт"</t>
  </si>
  <si>
    <t>Вспомогательные материалы</t>
  </si>
  <si>
    <t>штук</t>
  </si>
  <si>
    <t>АО "Энергосбытовая компания Восток"</t>
  </si>
  <si>
    <t>месяц</t>
  </si>
  <si>
    <t>Услуги обслуживания системы сигнализации по обнаружению утечки газа</t>
  </si>
  <si>
    <t>ООО "Олюр"</t>
  </si>
  <si>
    <t>ООО "Техгидросервис"</t>
  </si>
  <si>
    <t>Автозапчасти</t>
  </si>
  <si>
    <t>февраль 2021 г.</t>
  </si>
  <si>
    <t>* Информация представлена при наличии документов по состоянию на 10.03.2021</t>
  </si>
  <si>
    <t>№ 21013101813/05 от 31.01.2021</t>
  </si>
  <si>
    <t>ИП Кныш О.М.</t>
  </si>
  <si>
    <t>№ 7 от 31.01.2021</t>
  </si>
  <si>
    <t>ООО "Конкорд"</t>
  </si>
  <si>
    <t>№ УТ72 от 31.01.2021</t>
  </si>
  <si>
    <t>№ 266 от 31.01.2021</t>
  </si>
  <si>
    <t>№ 45 от 31.01.2021</t>
  </si>
  <si>
    <t>№ 254/80 от 31.01.2021</t>
  </si>
  <si>
    <t>№ 195 от 31.01.2021</t>
  </si>
  <si>
    <t>ООО "СК Моторс"</t>
  </si>
  <si>
    <t>№ Э000001559 от 31.01.2021</t>
  </si>
  <si>
    <t>№ ТГ00-000024 от 31.01.2021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</si>
</sst>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000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65" fontId="0" fillId="0" borderId="0" xfId="0" applyNumberFormat="1"/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6" fontId="0" fillId="0" borderId="0" xfId="0" applyNumberFormat="1"/>
    <xf numFmtId="0" fontId="11" fillId="0" borderId="1" xfId="0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justify" vertical="center" wrapText="1"/>
    </xf>
    <xf numFmtId="0" fontId="12" fillId="0" borderId="0" xfId="0" applyFont="1"/>
    <xf numFmtId="1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1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21"/>
  <sheetViews>
    <sheetView zoomScale="84" zoomScaleNormal="84" workbookViewId="0">
      <selection activeCell="H31" sqref="H31"/>
    </sheetView>
  </sheetViews>
  <sheetFormatPr defaultRowHeight="15" x14ac:dyDescent="0.25"/>
  <cols>
    <col min="1" max="1" width="4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18.7109375" customWidth="1"/>
    <col min="23" max="23" width="21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69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51.75" customHeight="1" x14ac:dyDescent="0.25">
      <c r="B18" s="16">
        <v>1</v>
      </c>
      <c r="C18" s="17">
        <v>44227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55</v>
      </c>
      <c r="R18" s="18">
        <f>U18/T18</f>
        <v>6.4830141988155444E-3</v>
      </c>
      <c r="S18" s="16" t="s">
        <v>56</v>
      </c>
      <c r="T18" s="39">
        <v>1612.2571032594592</v>
      </c>
      <c r="U18" s="39">
        <v>10.452285692572293</v>
      </c>
      <c r="V18" s="19" t="s">
        <v>63</v>
      </c>
      <c r="W18" s="16" t="s">
        <v>71</v>
      </c>
    </row>
    <row r="19" spans="2:23" s="7" customFormat="1" ht="18.7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18.7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s="32" t="s">
        <v>70</v>
      </c>
      <c r="T21" s="15"/>
      <c r="U21" s="14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22"/>
  <sheetViews>
    <sheetView zoomScale="75" zoomScaleNormal="75" workbookViewId="0">
      <selection activeCell="U35" sqref="U35"/>
    </sheetView>
  </sheetViews>
  <sheetFormatPr defaultRowHeight="15" x14ac:dyDescent="0.25"/>
  <cols>
    <col min="1" max="1" width="3" customWidth="1"/>
    <col min="2" max="2" width="11.5703125" customWidth="1"/>
    <col min="3" max="3" width="13.5703125" customWidth="1"/>
    <col min="4" max="4" width="10.425781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4.85546875" customWidth="1"/>
    <col min="14" max="14" width="15.5703125" customWidth="1"/>
    <col min="15" max="15" width="17.5703125" customWidth="1"/>
    <col min="16" max="16" width="11.85546875" customWidth="1"/>
    <col min="17" max="17" width="33.5703125" customWidth="1"/>
    <col min="18" max="18" width="13.140625" customWidth="1"/>
    <col min="19" max="20" width="12.85546875" customWidth="1"/>
    <col min="21" max="21" width="13.85546875" customWidth="1"/>
    <col min="22" max="22" width="31.5703125" customWidth="1"/>
    <col min="23" max="23" width="32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февраль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17">
        <v>44227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40" t="s">
        <v>54</v>
      </c>
      <c r="R18" s="41">
        <f t="shared" ref="R18:R20" si="0">U18/T18</f>
        <v>1.2558199999999999</v>
      </c>
      <c r="S18" s="42" t="s">
        <v>53</v>
      </c>
      <c r="T18" s="43">
        <v>1</v>
      </c>
      <c r="U18" s="23">
        <v>1.2558199999999999</v>
      </c>
      <c r="V18" s="19" t="s">
        <v>52</v>
      </c>
      <c r="W18" s="40" t="s">
        <v>78</v>
      </c>
    </row>
    <row r="19" spans="2:23" s="22" customFormat="1" ht="32.25" customHeight="1" x14ac:dyDescent="0.25">
      <c r="B19" s="16">
        <v>2</v>
      </c>
      <c r="C19" s="17">
        <v>44227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40" t="s">
        <v>54</v>
      </c>
      <c r="R19" s="41">
        <f t="shared" si="0"/>
        <v>14.200799999999999</v>
      </c>
      <c r="S19" s="42" t="s">
        <v>53</v>
      </c>
      <c r="T19" s="43">
        <v>1</v>
      </c>
      <c r="U19" s="23">
        <v>14.200799999999999</v>
      </c>
      <c r="V19" s="19" t="s">
        <v>57</v>
      </c>
      <c r="W19" s="40" t="s">
        <v>76</v>
      </c>
    </row>
    <row r="20" spans="2:23" s="22" customFormat="1" ht="50.25" customHeight="1" x14ac:dyDescent="0.25">
      <c r="B20" s="16">
        <v>3</v>
      </c>
      <c r="C20" s="44">
        <v>44227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45" t="s">
        <v>65</v>
      </c>
      <c r="R20" s="41">
        <f t="shared" si="0"/>
        <v>3.5</v>
      </c>
      <c r="S20" s="16" t="s">
        <v>64</v>
      </c>
      <c r="T20" s="46">
        <v>1</v>
      </c>
      <c r="U20" s="41">
        <v>3.5</v>
      </c>
      <c r="V20" s="47" t="s">
        <v>66</v>
      </c>
      <c r="W20" s="48" t="s">
        <v>77</v>
      </c>
    </row>
    <row r="21" spans="2:23" s="24" customFormat="1" ht="15.75" x14ac:dyDescent="0.25">
      <c r="B21" s="25"/>
      <c r="C21" s="33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30"/>
      <c r="R21" s="29"/>
      <c r="S21" s="25"/>
      <c r="T21" s="34"/>
      <c r="U21" s="29"/>
      <c r="V21" s="35"/>
      <c r="W21" s="36"/>
    </row>
    <row r="22" spans="2:23" x14ac:dyDescent="0.25">
      <c r="B22" t="str">
        <f>'(1) Приобретение электроэнергии'!B21</f>
        <v>* Информация представлена при наличии документов по состоянию на 10.03.2021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26"/>
  <sheetViews>
    <sheetView tabSelected="1" zoomScale="82" zoomScaleNormal="82" workbookViewId="0">
      <selection activeCell="S33" sqref="S33"/>
    </sheetView>
  </sheetViews>
  <sheetFormatPr defaultRowHeight="15" x14ac:dyDescent="0.25"/>
  <cols>
    <col min="1" max="1" width="3.85546875" customWidth="1"/>
    <col min="3" max="3" width="12.5703125" customWidth="1"/>
    <col min="4" max="4" width="11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8.7109375" customWidth="1"/>
    <col min="17" max="17" width="20.85546875" customWidth="1"/>
    <col min="18" max="18" width="13.140625" customWidth="1"/>
    <col min="19" max="20" width="12.85546875" customWidth="1"/>
    <col min="21" max="21" width="13.85546875" customWidth="1"/>
    <col min="22" max="22" width="24" customWidth="1"/>
    <col min="23" max="23" width="20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февраль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44">
        <v>44227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42" t="s">
        <v>58</v>
      </c>
      <c r="R18" s="41">
        <f>U18/T18</f>
        <v>3.4773176270487031E-2</v>
      </c>
      <c r="S18" s="42" t="s">
        <v>59</v>
      </c>
      <c r="T18" s="39">
        <v>2297.8340249244766</v>
      </c>
      <c r="U18" s="39">
        <v>79.902987589021521</v>
      </c>
      <c r="V18" s="21" t="s">
        <v>60</v>
      </c>
      <c r="W18" s="42" t="s">
        <v>79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10.03.2021</v>
      </c>
    </row>
    <row r="22" spans="2:23" x14ac:dyDescent="0.25">
      <c r="U22" s="20"/>
    </row>
    <row r="24" spans="2:23" x14ac:dyDescent="0.25">
      <c r="T24" s="15"/>
      <c r="U24" s="15"/>
    </row>
    <row r="25" spans="2:23" x14ac:dyDescent="0.25">
      <c r="T25" s="15"/>
      <c r="U25" s="15"/>
    </row>
    <row r="26" spans="2:23" x14ac:dyDescent="0.25">
      <c r="T26" s="15"/>
      <c r="U26" s="15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3"/>
  <sheetViews>
    <sheetView zoomScale="74" zoomScaleNormal="74" workbookViewId="0">
      <selection activeCell="P35" sqref="P35"/>
    </sheetView>
  </sheetViews>
  <sheetFormatPr defaultRowHeight="15" x14ac:dyDescent="0.25"/>
  <cols>
    <col min="1" max="1" width="8.140625" customWidth="1"/>
    <col min="2" max="2" width="8.42578125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6.140625" customWidth="1"/>
    <col min="16" max="16" width="11.85546875" customWidth="1"/>
    <col min="17" max="17" width="19" customWidth="1"/>
    <col min="18" max="18" width="13.140625" customWidth="1"/>
    <col min="19" max="20" width="12.85546875" customWidth="1"/>
    <col min="21" max="21" width="13.85546875" customWidth="1"/>
    <col min="22" max="22" width="32.7109375" customWidth="1"/>
    <col min="23" max="23" width="3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февраль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0.75" customHeight="1" x14ac:dyDescent="0.25">
      <c r="B18" s="16">
        <v>1</v>
      </c>
      <c r="C18" s="17">
        <v>44227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61</v>
      </c>
      <c r="R18" s="18">
        <f t="shared" ref="R18:R20" si="0">U18/T18</f>
        <v>5.6938171428571431</v>
      </c>
      <c r="S18" s="16" t="s">
        <v>62</v>
      </c>
      <c r="T18" s="37">
        <v>7</v>
      </c>
      <c r="U18" s="23">
        <v>39.856720000000003</v>
      </c>
      <c r="V18" s="21" t="s">
        <v>67</v>
      </c>
      <c r="W18" s="19" t="s">
        <v>82</v>
      </c>
    </row>
    <row r="19" spans="2:23" s="22" customFormat="1" ht="30.75" customHeight="1" x14ac:dyDescent="0.25">
      <c r="B19" s="16">
        <v>2</v>
      </c>
      <c r="C19" s="17">
        <v>44227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16" t="s">
        <v>68</v>
      </c>
      <c r="R19" s="18">
        <f t="shared" ref="R19" si="1">U19/T19</f>
        <v>22.414999999999999</v>
      </c>
      <c r="S19" s="16" t="s">
        <v>62</v>
      </c>
      <c r="T19" s="37">
        <v>2</v>
      </c>
      <c r="U19" s="38">
        <v>44.83</v>
      </c>
      <c r="V19" s="19" t="s">
        <v>80</v>
      </c>
      <c r="W19" s="19" t="s">
        <v>81</v>
      </c>
    </row>
    <row r="20" spans="2:23" s="22" customFormat="1" ht="30.75" customHeight="1" x14ac:dyDescent="0.25">
      <c r="B20" s="16">
        <v>3</v>
      </c>
      <c r="C20" s="17">
        <v>44227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16" t="s">
        <v>68</v>
      </c>
      <c r="R20" s="18">
        <f t="shared" si="0"/>
        <v>4.4375</v>
      </c>
      <c r="S20" s="16" t="s">
        <v>62</v>
      </c>
      <c r="T20" s="37">
        <v>12</v>
      </c>
      <c r="U20" s="38">
        <v>53.25</v>
      </c>
      <c r="V20" s="19" t="s">
        <v>74</v>
      </c>
      <c r="W20" s="19" t="s">
        <v>75</v>
      </c>
    </row>
    <row r="21" spans="2:23" s="22" customFormat="1" ht="30.75" customHeight="1" x14ac:dyDescent="0.25">
      <c r="B21" s="16">
        <v>4</v>
      </c>
      <c r="C21" s="17">
        <v>44227</v>
      </c>
      <c r="D21" s="16" t="s">
        <v>50</v>
      </c>
      <c r="E21" s="16" t="s">
        <v>50</v>
      </c>
      <c r="F21" s="16" t="s">
        <v>50</v>
      </c>
      <c r="G21" s="16" t="s">
        <v>50</v>
      </c>
      <c r="H21" s="16" t="s">
        <v>50</v>
      </c>
      <c r="I21" s="16" t="s">
        <v>50</v>
      </c>
      <c r="J21" s="16" t="s">
        <v>50</v>
      </c>
      <c r="K21" s="16" t="s">
        <v>50</v>
      </c>
      <c r="L21" s="16" t="s">
        <v>50</v>
      </c>
      <c r="M21" s="16" t="s">
        <v>50</v>
      </c>
      <c r="N21" s="16" t="s">
        <v>50</v>
      </c>
      <c r="O21" s="16" t="s">
        <v>51</v>
      </c>
      <c r="P21" s="16" t="s">
        <v>50</v>
      </c>
      <c r="Q21" s="16" t="s">
        <v>68</v>
      </c>
      <c r="R21" s="18">
        <f t="shared" ref="R21" si="2">U21/T21</f>
        <v>3.9456521739130435</v>
      </c>
      <c r="S21" s="16" t="s">
        <v>62</v>
      </c>
      <c r="T21" s="37">
        <v>23</v>
      </c>
      <c r="U21" s="38">
        <v>90.75</v>
      </c>
      <c r="V21" s="19" t="s">
        <v>72</v>
      </c>
      <c r="W21" s="19" t="s">
        <v>73</v>
      </c>
    </row>
    <row r="22" spans="2:23" s="24" customFormat="1" ht="30.75" customHeight="1" x14ac:dyDescent="0.25">
      <c r="B22" s="25"/>
      <c r="C22" s="2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7"/>
      <c r="S22" s="25"/>
      <c r="T22" s="28"/>
      <c r="U22" s="29"/>
      <c r="V22" s="30"/>
      <c r="W22" s="31"/>
    </row>
    <row r="23" spans="2:23" x14ac:dyDescent="0.25">
      <c r="B23" t="str">
        <f>'(1) Приобретение электроэнергии'!B21</f>
        <v>* Информация представлена при наличии документов по состоянию на 10.03.2021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1"/>
  <sheetViews>
    <sheetView zoomScale="84" zoomScaleNormal="84" workbookViewId="0">
      <selection activeCell="M30" sqref="M30"/>
    </sheetView>
  </sheetViews>
  <sheetFormatPr defaultRowHeight="15" x14ac:dyDescent="0.25"/>
  <cols>
    <col min="1" max="1" width="2.71093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февраль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10.03.2021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1"/>
  <sheetViews>
    <sheetView zoomScale="84" zoomScaleNormal="84" workbookViewId="0">
      <selection activeCell="K35" sqref="K35"/>
    </sheetView>
  </sheetViews>
  <sheetFormatPr defaultRowHeight="15" x14ac:dyDescent="0.25"/>
  <cols>
    <col min="1" max="1" width="4.855468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февраль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10.03.2021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1"/>
  <sheetViews>
    <sheetView zoomScale="84" zoomScaleNormal="84" workbookViewId="0">
      <selection activeCell="O37" sqref="O37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февраль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10.03.2021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J32" sqref="J32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февраль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10.03.2021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0" zoomScaleNormal="80" workbookViewId="0">
      <selection activeCell="K29" sqref="K29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5703125" customWidth="1"/>
    <col min="18" max="18" width="13.140625" customWidth="1"/>
    <col min="19" max="20" width="12.85546875" customWidth="1"/>
    <col min="21" max="21" width="13.85546875" customWidth="1"/>
    <col min="22" max="22" width="32.140625" customWidth="1"/>
    <col min="23" max="23" width="2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февраль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1.75" customHeight="1" x14ac:dyDescent="0.25">
      <c r="B18" s="16" t="s">
        <v>50</v>
      </c>
      <c r="C18" s="16" t="s">
        <v>50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50</v>
      </c>
      <c r="P18" s="16" t="s">
        <v>50</v>
      </c>
      <c r="Q18" s="16" t="s">
        <v>50</v>
      </c>
      <c r="R18" s="16" t="s">
        <v>50</v>
      </c>
      <c r="S18" s="16" t="s">
        <v>50</v>
      </c>
      <c r="T18" s="16" t="s">
        <v>50</v>
      </c>
      <c r="U18" s="16" t="s">
        <v>50</v>
      </c>
      <c r="V18" s="16" t="s">
        <v>50</v>
      </c>
      <c r="W18" s="16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10.03.2021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1"/>
  <sheetViews>
    <sheetView zoomScale="84" zoomScaleNormal="84" workbookViewId="0">
      <selection activeCell="S40" sqref="S40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февраль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10.03.2021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1"/>
  <sheetViews>
    <sheetView zoomScale="84" zoomScaleNormal="84" workbookViewId="0">
      <selection activeCell="N36" sqref="N36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февраль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10.03.2021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2021-03-09T15:34:33Z</dcterms:modified>
</cp:coreProperties>
</file>