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AF30B10E-298F-42AA-8FC6-D86F84599762}" xr6:coauthVersionLast="45" xr6:coauthVersionMax="45" xr10:uidLastSave="{00000000-0000-0000-0000-000000000000}"/>
  <bookViews>
    <workbookView xWindow="-120" yWindow="-120" windowWidth="29040" windowHeight="15840" tabRatio="921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R21" i="12" l="1"/>
  <c r="R20" i="4"/>
  <c r="R21" i="4"/>
  <c r="R18" i="9"/>
  <c r="R20" i="12"/>
  <c r="R19" i="4" l="1"/>
  <c r="R22" i="4" l="1"/>
  <c r="R22" i="12" l="1"/>
  <c r="B25" i="12" l="1"/>
  <c r="R18" i="4" l="1"/>
  <c r="R23" i="12" l="1"/>
  <c r="R18" i="1" l="1"/>
  <c r="R18" i="13" l="1"/>
  <c r="R19" i="12" l="1"/>
  <c r="B21" i="13" l="1"/>
  <c r="B21" i="11"/>
  <c r="B21" i="10"/>
  <c r="B21" i="9"/>
  <c r="B21" i="8"/>
  <c r="B21" i="7"/>
  <c r="B21" i="6"/>
  <c r="B21" i="5"/>
  <c r="B24" i="4"/>
  <c r="R18" i="12"/>
  <c r="B8" i="4" l="1"/>
  <c r="B8" i="5"/>
  <c r="B8" i="6"/>
  <c r="B8" i="7"/>
  <c r="B8" i="8"/>
  <c r="B8" i="9"/>
  <c r="B8" i="10"/>
  <c r="B8" i="11"/>
  <c r="B8" i="12"/>
  <c r="B8" i="13"/>
</calcChain>
</file>

<file path=xl/sharedStrings.xml><?xml version="1.0" encoding="utf-8"?>
<sst xmlns="http://schemas.openxmlformats.org/spreadsheetml/2006/main" count="812" uniqueCount="95">
  <si>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</si>
  <si>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</si>
  <si>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</si>
  <si>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</si>
  <si>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</si>
  <si>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</si>
  <si>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</si>
  <si>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</si>
  <si>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</si>
  <si>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</si>
  <si>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</si>
  <si>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</si>
  <si>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</si>
  <si>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</si>
  <si>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</si>
  <si>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</si>
  <si>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</si>
  <si>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</si>
  <si>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</si>
  <si>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</si>
  <si>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</si>
  <si>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</si>
  <si>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</si>
  <si>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</si>
  <si>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</si>
  <si>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</si>
  <si>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</si>
  <si>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</si>
  <si>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</si>
  <si>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</si>
  <si>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</si>
  <si>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</si>
  <si>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</si>
  <si>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</si>
  <si>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</si>
  <si>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</si>
  <si>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</si>
  <si>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</si>
  <si>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</si>
  <si>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</si>
  <si>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</si>
  <si>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</si>
  <si>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</si>
  <si>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</si>
  <si>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</si>
  <si>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</si>
  <si>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</si>
  <si>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</si>
  <si>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</si>
  <si>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магистральные газопроводы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</si>
  <si>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нет</t>
  </si>
  <si>
    <t>да</t>
  </si>
  <si>
    <t>ФГУП Охрана Росгвардии</t>
  </si>
  <si>
    <t>Месяц</t>
  </si>
  <si>
    <t>Услуги охраны</t>
  </si>
  <si>
    <t>Приобретение электроэнергии</t>
  </si>
  <si>
    <t>кВт.ч.</t>
  </si>
  <si>
    <t>ОВО по г. Сургуту</t>
  </si>
  <si>
    <t>Приобретение ГСМ</t>
  </si>
  <si>
    <t>литр</t>
  </si>
  <si>
    <t>ООО "Петролстарт"</t>
  </si>
  <si>
    <t>Вспомогательные материалы</t>
  </si>
  <si>
    <t>штук</t>
  </si>
  <si>
    <t>АО "Энергосбытовая компания Восток"</t>
  </si>
  <si>
    <t>месяц</t>
  </si>
  <si>
    <t>Услуги обслуживания системы сигнализации по обнаружению утечки газа</t>
  </si>
  <si>
    <t>ООО "Олюр"</t>
  </si>
  <si>
    <t>ООО "Техгидросервис"</t>
  </si>
  <si>
    <t>Услуги по обслуживанию, ремонту и диагностированию автотранспорта</t>
  </si>
  <si>
    <t>ноябрь 2020 г.</t>
  </si>
  <si>
    <t>* Информация представлена при наличии документов по состоянию на 09.12.2020</t>
  </si>
  <si>
    <t>№ 20103101526/05 от 31.10.2020</t>
  </si>
  <si>
    <t>ИП Мунтяну Ф.В.</t>
  </si>
  <si>
    <t>№ 8 от 31.10.2020</t>
  </si>
  <si>
    <t>Экспертиза промышленной безопасности</t>
  </si>
  <si>
    <t>ООО "Нефтехимпромэксперт"</t>
  </si>
  <si>
    <t>№ 215 от 31.10.2020</t>
  </si>
  <si>
    <t>№ 5181 от 31.10.2020</t>
  </si>
  <si>
    <t>№ 642 от 31.10.2020</t>
  </si>
  <si>
    <t>№ 40338/80 от 31.10.2020</t>
  </si>
  <si>
    <t>№ 2526 от 31.10.2020</t>
  </si>
  <si>
    <t>ООО "Пласто СПБ"</t>
  </si>
  <si>
    <t>№ 4387 от 31.10.2020</t>
  </si>
  <si>
    <t>ООО "Регион Авто"</t>
  </si>
  <si>
    <t>№ 62 от 31.10.2020</t>
  </si>
  <si>
    <t>Автозапчасти</t>
  </si>
  <si>
    <t>ООО "Севербоат"</t>
  </si>
  <si>
    <t>№ 407 от 31.10.2020</t>
  </si>
  <si>
    <t>№ ТГ000010141 от 31.10.2020</t>
  </si>
  <si>
    <t>Экспертная оценка уровня спасательного формирования</t>
  </si>
  <si>
    <t>АНО УКЦАСФ</t>
  </si>
  <si>
    <t>№ 229 от 31.10.2020</t>
  </si>
  <si>
    <t>ИП Чернова М.С.</t>
  </si>
  <si>
    <t>№ 100 от 31.10.2020</t>
  </si>
  <si>
    <t>№ 672 от 31.10.2020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</si>
</sst>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00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4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" fontId="13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vertical="center"/>
    </xf>
    <xf numFmtId="0" fontId="12" fillId="0" borderId="0" xfId="0" applyFont="1"/>
    <xf numFmtId="1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1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1"/>
  <sheetViews>
    <sheetView zoomScale="84" zoomScaleNormal="84" workbookViewId="0">
      <selection activeCell="G26" sqref="G26"/>
    </sheetView>
  </sheetViews>
  <sheetFormatPr defaultRowHeight="15" x14ac:dyDescent="0.25"/>
  <cols>
    <col min="1" max="1" width="4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18.7109375" customWidth="1"/>
    <col min="23" max="23" width="21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69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51.75" customHeight="1" x14ac:dyDescent="0.25">
      <c r="B18" s="16">
        <v>1</v>
      </c>
      <c r="C18" s="17">
        <v>44135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55</v>
      </c>
      <c r="R18" s="18">
        <f>U18/T18</f>
        <v>6.9514427574910607E-3</v>
      </c>
      <c r="S18" s="16" t="s">
        <v>56</v>
      </c>
      <c r="T18" s="23">
        <v>832.77409844488909</v>
      </c>
      <c r="U18" s="23">
        <v>5.7889814752608721</v>
      </c>
      <c r="V18" s="19" t="s">
        <v>63</v>
      </c>
      <c r="W18" s="16" t="s">
        <v>71</v>
      </c>
    </row>
    <row r="19" spans="2:23" s="7" customFormat="1" ht="18.7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18.7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s="40" t="s">
        <v>70</v>
      </c>
      <c r="T21" s="15"/>
      <c r="U21" s="14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25"/>
  <sheetViews>
    <sheetView zoomScale="75" zoomScaleNormal="75" workbookViewId="0">
      <selection activeCell="S28" sqref="S28"/>
    </sheetView>
  </sheetViews>
  <sheetFormatPr defaultRowHeight="15" x14ac:dyDescent="0.25"/>
  <cols>
    <col min="1" max="1" width="3" customWidth="1"/>
    <col min="2" max="2" width="11.5703125" customWidth="1"/>
    <col min="3" max="3" width="13.5703125" customWidth="1"/>
    <col min="4" max="4" width="10.425781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4.85546875" customWidth="1"/>
    <col min="14" max="14" width="15.5703125" customWidth="1"/>
    <col min="15" max="15" width="17.5703125" customWidth="1"/>
    <col min="16" max="16" width="11.85546875" customWidth="1"/>
    <col min="17" max="17" width="33.5703125" customWidth="1"/>
    <col min="18" max="18" width="13.140625" customWidth="1"/>
    <col min="19" max="20" width="12.85546875" customWidth="1"/>
    <col min="21" max="21" width="13.85546875" customWidth="1"/>
    <col min="22" max="22" width="31.5703125" customWidth="1"/>
    <col min="23" max="23" width="32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17">
        <v>44135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27" t="s">
        <v>54</v>
      </c>
      <c r="R18" s="25">
        <f t="shared" ref="R18:R23" si="0">U18/T18</f>
        <v>1.2558199999999999</v>
      </c>
      <c r="S18" s="28" t="s">
        <v>53</v>
      </c>
      <c r="T18" s="46">
        <v>1</v>
      </c>
      <c r="U18" s="29">
        <v>1.2558199999999999</v>
      </c>
      <c r="V18" s="19" t="s">
        <v>52</v>
      </c>
      <c r="W18" s="27" t="s">
        <v>79</v>
      </c>
    </row>
    <row r="19" spans="2:23" s="22" customFormat="1" ht="32.25" customHeight="1" x14ac:dyDescent="0.25">
      <c r="B19" s="16">
        <v>2</v>
      </c>
      <c r="C19" s="17">
        <v>44135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27" t="s">
        <v>54</v>
      </c>
      <c r="R19" s="25">
        <f t="shared" si="0"/>
        <v>14.200799999999999</v>
      </c>
      <c r="S19" s="28" t="s">
        <v>53</v>
      </c>
      <c r="T19" s="46">
        <v>1</v>
      </c>
      <c r="U19" s="29">
        <v>14.200799999999999</v>
      </c>
      <c r="V19" s="19" t="s">
        <v>57</v>
      </c>
      <c r="W19" s="27" t="s">
        <v>77</v>
      </c>
    </row>
    <row r="20" spans="2:23" s="22" customFormat="1" ht="39" customHeight="1" x14ac:dyDescent="0.25">
      <c r="B20" s="16">
        <v>3</v>
      </c>
      <c r="C20" s="24">
        <v>44135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9" t="s">
        <v>89</v>
      </c>
      <c r="R20" s="25">
        <f>U20/T20</f>
        <v>177.6</v>
      </c>
      <c r="S20" s="16" t="s">
        <v>62</v>
      </c>
      <c r="T20" s="28">
        <v>1</v>
      </c>
      <c r="U20" s="25">
        <v>177.6</v>
      </c>
      <c r="V20" s="26" t="s">
        <v>90</v>
      </c>
      <c r="W20" s="26" t="s">
        <v>91</v>
      </c>
    </row>
    <row r="21" spans="2:23" s="22" customFormat="1" ht="47.25" x14ac:dyDescent="0.25">
      <c r="B21" s="16">
        <v>4</v>
      </c>
      <c r="C21" s="24">
        <v>44135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19" t="s">
        <v>68</v>
      </c>
      <c r="R21" s="25">
        <f>U21/T21</f>
        <v>66.099999999999994</v>
      </c>
      <c r="S21" s="16" t="s">
        <v>62</v>
      </c>
      <c r="T21" s="45">
        <v>1</v>
      </c>
      <c r="U21" s="18">
        <v>66.099999999999994</v>
      </c>
      <c r="V21" s="21" t="s">
        <v>92</v>
      </c>
      <c r="W21" s="19" t="s">
        <v>94</v>
      </c>
    </row>
    <row r="22" spans="2:23" s="22" customFormat="1" ht="47.25" x14ac:dyDescent="0.25">
      <c r="B22" s="16">
        <v>5</v>
      </c>
      <c r="C22" s="24">
        <v>44135</v>
      </c>
      <c r="D22" s="16" t="s">
        <v>50</v>
      </c>
      <c r="E22" s="16" t="s">
        <v>50</v>
      </c>
      <c r="F22" s="16" t="s">
        <v>50</v>
      </c>
      <c r="G22" s="16" t="s">
        <v>50</v>
      </c>
      <c r="H22" s="16" t="s">
        <v>50</v>
      </c>
      <c r="I22" s="16" t="s">
        <v>50</v>
      </c>
      <c r="J22" s="16" t="s">
        <v>50</v>
      </c>
      <c r="K22" s="16" t="s">
        <v>50</v>
      </c>
      <c r="L22" s="16" t="s">
        <v>50</v>
      </c>
      <c r="M22" s="16" t="s">
        <v>50</v>
      </c>
      <c r="N22" s="16" t="s">
        <v>50</v>
      </c>
      <c r="O22" s="16" t="s">
        <v>51</v>
      </c>
      <c r="P22" s="16" t="s">
        <v>50</v>
      </c>
      <c r="Q22" s="19" t="s">
        <v>68</v>
      </c>
      <c r="R22" s="25">
        <f>U22/T22</f>
        <v>8.3249999999999993</v>
      </c>
      <c r="S22" s="16" t="s">
        <v>62</v>
      </c>
      <c r="T22" s="28">
        <v>5</v>
      </c>
      <c r="U22" s="25">
        <v>41.625</v>
      </c>
      <c r="V22" s="26" t="s">
        <v>72</v>
      </c>
      <c r="W22" s="26" t="s">
        <v>73</v>
      </c>
    </row>
    <row r="23" spans="2:23" s="22" customFormat="1" ht="50.25" customHeight="1" x14ac:dyDescent="0.25">
      <c r="B23" s="16">
        <v>6</v>
      </c>
      <c r="C23" s="24">
        <v>44135</v>
      </c>
      <c r="D23" s="16" t="s">
        <v>50</v>
      </c>
      <c r="E23" s="16" t="s">
        <v>50</v>
      </c>
      <c r="F23" s="16" t="s">
        <v>50</v>
      </c>
      <c r="G23" s="16" t="s">
        <v>50</v>
      </c>
      <c r="H23" s="16" t="s">
        <v>50</v>
      </c>
      <c r="I23" s="16" t="s">
        <v>50</v>
      </c>
      <c r="J23" s="16" t="s">
        <v>50</v>
      </c>
      <c r="K23" s="16" t="s">
        <v>50</v>
      </c>
      <c r="L23" s="16" t="s">
        <v>50</v>
      </c>
      <c r="M23" s="16" t="s">
        <v>50</v>
      </c>
      <c r="N23" s="16" t="s">
        <v>50</v>
      </c>
      <c r="O23" s="16" t="s">
        <v>51</v>
      </c>
      <c r="P23" s="16" t="s">
        <v>50</v>
      </c>
      <c r="Q23" s="30" t="s">
        <v>65</v>
      </c>
      <c r="R23" s="25">
        <f t="shared" si="0"/>
        <v>3.5</v>
      </c>
      <c r="S23" s="16" t="s">
        <v>64</v>
      </c>
      <c r="T23" s="47">
        <v>1</v>
      </c>
      <c r="U23" s="25">
        <v>3.5</v>
      </c>
      <c r="V23" s="39" t="s">
        <v>66</v>
      </c>
      <c r="W23" s="26" t="s">
        <v>78</v>
      </c>
    </row>
    <row r="24" spans="2:23" s="31" customFormat="1" ht="15.75" x14ac:dyDescent="0.25">
      <c r="B24" s="32"/>
      <c r="C24" s="4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7"/>
      <c r="R24" s="36"/>
      <c r="S24" s="32"/>
      <c r="T24" s="42"/>
      <c r="U24" s="36"/>
      <c r="V24" s="43"/>
      <c r="W24" s="44"/>
    </row>
    <row r="25" spans="2:23" x14ac:dyDescent="0.25">
      <c r="B25" t="str">
        <f>'(1) Приобретение электроэнергии'!B21</f>
        <v>* Информация представлена при наличии документов по состоянию на 09.12.2020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26"/>
  <sheetViews>
    <sheetView tabSelected="1" zoomScale="82" zoomScaleNormal="82" workbookViewId="0">
      <selection activeCell="S31" sqref="S31"/>
    </sheetView>
  </sheetViews>
  <sheetFormatPr defaultRowHeight="15" x14ac:dyDescent="0.25"/>
  <cols>
    <col min="1" max="1" width="3.85546875" customWidth="1"/>
    <col min="3" max="3" width="12.5703125" customWidth="1"/>
    <col min="4" max="4" width="11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8.7109375" customWidth="1"/>
    <col min="17" max="17" width="20.85546875" customWidth="1"/>
    <col min="18" max="18" width="13.140625" customWidth="1"/>
    <col min="19" max="20" width="12.85546875" customWidth="1"/>
    <col min="21" max="21" width="13.85546875" customWidth="1"/>
    <col min="22" max="22" width="24" customWidth="1"/>
    <col min="23" max="23" width="20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24">
        <v>44135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28" t="s">
        <v>58</v>
      </c>
      <c r="R18" s="25">
        <f>U18/T18</f>
        <v>3.0873374897418641E-2</v>
      </c>
      <c r="S18" s="28" t="s">
        <v>59</v>
      </c>
      <c r="T18" s="23">
        <v>2849.6442050706205</v>
      </c>
      <c r="U18" s="23">
        <v>87.978133867401795</v>
      </c>
      <c r="V18" s="21" t="s">
        <v>60</v>
      </c>
      <c r="W18" s="28" t="s">
        <v>80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09.12.2020</v>
      </c>
    </row>
    <row r="22" spans="2:23" x14ac:dyDescent="0.25">
      <c r="U22" s="20"/>
    </row>
    <row r="24" spans="2:23" x14ac:dyDescent="0.25">
      <c r="T24" s="15"/>
      <c r="U24" s="15"/>
    </row>
    <row r="25" spans="2:23" x14ac:dyDescent="0.25">
      <c r="T25" s="15"/>
      <c r="U25" s="15"/>
    </row>
    <row r="26" spans="2:23" x14ac:dyDescent="0.25">
      <c r="T26" s="15"/>
      <c r="U26" s="15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4"/>
  <sheetViews>
    <sheetView zoomScale="79" zoomScaleNormal="79" workbookViewId="0">
      <selection activeCell="Q31" sqref="Q31"/>
    </sheetView>
  </sheetViews>
  <sheetFormatPr defaultRowHeight="15" x14ac:dyDescent="0.25"/>
  <cols>
    <col min="1" max="1" width="3.85546875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6.140625" customWidth="1"/>
    <col min="16" max="16" width="11.85546875" customWidth="1"/>
    <col min="17" max="17" width="19" customWidth="1"/>
    <col min="18" max="18" width="13.140625" customWidth="1"/>
    <col min="19" max="20" width="12.85546875" customWidth="1"/>
    <col min="21" max="21" width="13.85546875" customWidth="1"/>
    <col min="22" max="22" width="29.28515625" customWidth="1"/>
    <col min="23" max="23" width="3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ноябрь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0.75" customHeight="1" x14ac:dyDescent="0.25">
      <c r="B18" s="16">
        <v>1</v>
      </c>
      <c r="C18" s="17">
        <v>44135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61</v>
      </c>
      <c r="R18" s="18">
        <f t="shared" ref="R18:R22" si="0">U18/T18</f>
        <v>2.185351851851852</v>
      </c>
      <c r="S18" s="16" t="s">
        <v>62</v>
      </c>
      <c r="T18" s="45">
        <v>54</v>
      </c>
      <c r="U18" s="29">
        <v>118.009</v>
      </c>
      <c r="V18" s="21" t="s">
        <v>67</v>
      </c>
      <c r="W18" s="19" t="s">
        <v>88</v>
      </c>
    </row>
    <row r="19" spans="2:23" s="22" customFormat="1" ht="30.75" customHeight="1" x14ac:dyDescent="0.25">
      <c r="B19" s="16">
        <v>2</v>
      </c>
      <c r="C19" s="17">
        <v>44135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16" t="s">
        <v>85</v>
      </c>
      <c r="R19" s="18">
        <f t="shared" ref="R19" si="1">U19/T19</f>
        <v>1.6027894736842105</v>
      </c>
      <c r="S19" s="16" t="s">
        <v>62</v>
      </c>
      <c r="T19" s="45">
        <v>19</v>
      </c>
      <c r="U19" s="48">
        <v>30.452999999999999</v>
      </c>
      <c r="V19" s="19" t="s">
        <v>83</v>
      </c>
      <c r="W19" s="19" t="s">
        <v>84</v>
      </c>
    </row>
    <row r="20" spans="2:23" s="22" customFormat="1" ht="30.75" customHeight="1" x14ac:dyDescent="0.25">
      <c r="B20" s="16">
        <v>3</v>
      </c>
      <c r="C20" s="17">
        <v>44135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6" t="s">
        <v>85</v>
      </c>
      <c r="R20" s="18">
        <f t="shared" ref="R20" si="2">U20/T20</f>
        <v>31</v>
      </c>
      <c r="S20" s="16" t="s">
        <v>62</v>
      </c>
      <c r="T20" s="45">
        <v>1</v>
      </c>
      <c r="U20" s="48">
        <v>31</v>
      </c>
      <c r="V20" s="19" t="s">
        <v>86</v>
      </c>
      <c r="W20" s="19" t="s">
        <v>87</v>
      </c>
    </row>
    <row r="21" spans="2:23" s="22" customFormat="1" ht="30.75" customHeight="1" x14ac:dyDescent="0.25">
      <c r="B21" s="16">
        <v>4</v>
      </c>
      <c r="C21" s="17">
        <v>44135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16" t="s">
        <v>61</v>
      </c>
      <c r="R21" s="18">
        <f t="shared" ref="R21" si="3">U21/T21</f>
        <v>0.83249999999999991</v>
      </c>
      <c r="S21" s="16" t="s">
        <v>62</v>
      </c>
      <c r="T21" s="45">
        <v>20</v>
      </c>
      <c r="U21" s="48">
        <v>16.649999999999999</v>
      </c>
      <c r="V21" s="19" t="s">
        <v>81</v>
      </c>
      <c r="W21" s="19" t="s">
        <v>82</v>
      </c>
    </row>
    <row r="22" spans="2:23" s="22" customFormat="1" ht="32.25" customHeight="1" x14ac:dyDescent="0.25">
      <c r="B22" s="16">
        <v>5</v>
      </c>
      <c r="C22" s="17">
        <v>44135</v>
      </c>
      <c r="D22" s="16" t="s">
        <v>50</v>
      </c>
      <c r="E22" s="16" t="s">
        <v>50</v>
      </c>
      <c r="F22" s="16" t="s">
        <v>50</v>
      </c>
      <c r="G22" s="16" t="s">
        <v>50</v>
      </c>
      <c r="H22" s="16" t="s">
        <v>50</v>
      </c>
      <c r="I22" s="16" t="s">
        <v>50</v>
      </c>
      <c r="J22" s="16" t="s">
        <v>50</v>
      </c>
      <c r="K22" s="16" t="s">
        <v>50</v>
      </c>
      <c r="L22" s="16" t="s">
        <v>50</v>
      </c>
      <c r="M22" s="16" t="s">
        <v>50</v>
      </c>
      <c r="N22" s="16" t="s">
        <v>50</v>
      </c>
      <c r="O22" s="16" t="s">
        <v>51</v>
      </c>
      <c r="P22" s="16" t="s">
        <v>50</v>
      </c>
      <c r="Q22" s="16" t="s">
        <v>85</v>
      </c>
      <c r="R22" s="18">
        <f t="shared" si="0"/>
        <v>99.43</v>
      </c>
      <c r="S22" s="16" t="s">
        <v>62</v>
      </c>
      <c r="T22" s="45">
        <v>1</v>
      </c>
      <c r="U22" s="18">
        <v>99.43</v>
      </c>
      <c r="V22" s="21" t="s">
        <v>92</v>
      </c>
      <c r="W22" s="19" t="s">
        <v>93</v>
      </c>
    </row>
    <row r="23" spans="2:23" s="31" customFormat="1" ht="30.75" customHeight="1" x14ac:dyDescent="0.25">
      <c r="B23" s="32"/>
      <c r="C23" s="33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4"/>
      <c r="S23" s="32"/>
      <c r="T23" s="35"/>
      <c r="U23" s="36"/>
      <c r="V23" s="37"/>
      <c r="W23" s="38"/>
    </row>
    <row r="24" spans="2:23" x14ac:dyDescent="0.25">
      <c r="B24" t="str">
        <f>'(1) Приобретение электроэнергии'!B21</f>
        <v>* Информация представлена при наличии документов по состоянию на 09.12.2020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1"/>
  <sheetViews>
    <sheetView zoomScale="84" zoomScaleNormal="84" workbookViewId="0">
      <selection activeCell="M37" sqref="M37"/>
    </sheetView>
  </sheetViews>
  <sheetFormatPr defaultRowHeight="15" x14ac:dyDescent="0.25"/>
  <cols>
    <col min="1" max="1" width="2.71093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ноябрь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09.12.2020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1"/>
  <sheetViews>
    <sheetView zoomScale="84" zoomScaleNormal="84" workbookViewId="0">
      <selection activeCell="K35" sqref="K35"/>
    </sheetView>
  </sheetViews>
  <sheetFormatPr defaultRowHeight="15" x14ac:dyDescent="0.25"/>
  <cols>
    <col min="1" max="1" width="4.855468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ноябрь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09.12.2020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1"/>
  <sheetViews>
    <sheetView zoomScale="84" zoomScaleNormal="84" workbookViewId="0">
      <selection activeCell="O31" sqref="O31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ноябрь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09.12.2020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1"/>
  <sheetViews>
    <sheetView zoomScale="84" zoomScaleNormal="84" workbookViewId="0">
      <selection activeCell="O39" sqref="O39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09.12.2020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0" zoomScaleNormal="80" workbookViewId="0">
      <selection activeCell="Q29" sqref="Q29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5703125" customWidth="1"/>
    <col min="18" max="18" width="13.140625" customWidth="1"/>
    <col min="19" max="20" width="12.85546875" customWidth="1"/>
    <col min="21" max="21" width="13.85546875" customWidth="1"/>
    <col min="22" max="22" width="32.140625" customWidth="1"/>
    <col min="23" max="23" width="2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89.25" customHeight="1" x14ac:dyDescent="0.25">
      <c r="B18" s="16">
        <v>1</v>
      </c>
      <c r="C18" s="24">
        <v>44135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9" t="s">
        <v>74</v>
      </c>
      <c r="R18" s="25">
        <f t="shared" ref="R18" si="0">U18/T18</f>
        <v>120</v>
      </c>
      <c r="S18" s="16" t="s">
        <v>62</v>
      </c>
      <c r="T18" s="28">
        <v>1</v>
      </c>
      <c r="U18" s="25">
        <v>120</v>
      </c>
      <c r="V18" s="26" t="s">
        <v>75</v>
      </c>
      <c r="W18" s="26" t="s">
        <v>76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09.12.2020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1"/>
  <sheetViews>
    <sheetView zoomScale="84" zoomScaleNormal="84" workbookViewId="0">
      <selection activeCell="S40" sqref="S40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09.12.2020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1"/>
  <sheetViews>
    <sheetView zoomScale="84" zoomScaleNormal="84" workbookViewId="0">
      <selection activeCell="N36" sqref="N36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09.12.2020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2020-12-10T15:50:56Z</dcterms:modified>
</cp:coreProperties>
</file>