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B8DBE681-2A74-4998-BD42-638F8264A3E8}" xr6:coauthVersionLast="45" xr6:coauthVersionMax="45" xr10:uidLastSave="{00000000-0000-0000-0000-000000000000}"/>
  <bookViews>
    <workbookView xWindow="-120" yWindow="-120" windowWidth="29040" windowHeight="15840" tabRatio="92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9" i="4" l="1"/>
  <c r="R20" i="4" l="1"/>
  <c r="R20" i="12" l="1"/>
  <c r="B23" i="12" l="1"/>
  <c r="R18" i="4" l="1"/>
  <c r="R21" i="12" l="1"/>
  <c r="R18" i="1" l="1"/>
  <c r="R18" i="13" l="1"/>
  <c r="R19" i="12" l="1"/>
  <c r="B21" i="13" l="1"/>
  <c r="B21" i="11"/>
  <c r="B21" i="10"/>
  <c r="B21" i="9"/>
  <c r="B21" i="8"/>
  <c r="B21" i="7"/>
  <c r="B21" i="6"/>
  <c r="B21" i="5"/>
  <c r="B22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<sst xmlns="http://schemas.openxmlformats.org/spreadsheetml/2006/main" count="749" uniqueCount="83">
  <si>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</si>
  <si>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</si>
  <si>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</si>
  <si>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</si>
  <si>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</si>
  <si>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</si>
  <si>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</si>
  <si>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</si>
  <si>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</si>
  <si>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</si>
  <si>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</si>
  <si>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</si>
  <si>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</si>
  <si>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</si>
  <si>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</si>
  <si>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</si>
  <si>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</si>
  <si>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</si>
  <si>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</si>
  <si>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</si>
  <si>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</si>
  <si>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</si>
  <si>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</si>
  <si>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</si>
  <si>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</si>
  <si>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</si>
  <si>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</si>
  <si>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</si>
  <si>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</si>
  <si>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</si>
  <si>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</si>
  <si>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</si>
  <si>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</si>
  <si>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</si>
  <si>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</si>
  <si>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</si>
  <si>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</si>
  <si>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</si>
  <si>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</si>
  <si>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</si>
  <si>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</si>
  <si>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</si>
  <si>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</si>
  <si>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</si>
  <si>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</si>
  <si>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</si>
  <si>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</si>
  <si>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</si>
  <si>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</si>
  <si>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</si>
  <si>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</si>
  <si>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</si>
  <si>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</si>
  <si>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</si>
  <si>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</si>
  <si>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</si>
  <si>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</si>
  <si>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</si>
  <si>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</si>
  <si>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</si>
  <si>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</si>
  <si>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</si>
  <si>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</si>
  <si>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</si>
  <si>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месяц</t>
  </si>
  <si>
    <t>Услуги обслуживания системы сигнализации по обнаружению утечки газа</t>
  </si>
  <si>
    <t>ООО "Олюр"</t>
  </si>
  <si>
    <t>ООО "Техгидросервис"</t>
  </si>
  <si>
    <t>Услуги по обслуживанию, ремонту и диагностированию автотранспорта</t>
  </si>
  <si>
    <t>ООО "СибАльянс"</t>
  </si>
  <si>
    <t>ИП Ещанов Е.Г.</t>
  </si>
  <si>
    <t>октябрь 2020 г.</t>
  </si>
  <si>
    <t>№ 20093002269/05 от 30.09.2020</t>
  </si>
  <si>
    <t>* Информация представлена при наличии документов по состоянию на 09.11.2020</t>
  </si>
  <si>
    <t>№ У0873 от 30.09.2020</t>
  </si>
  <si>
    <t>№ 4740 от 30.09.2020</t>
  </si>
  <si>
    <t>№ 580 от 30.09.2020</t>
  </si>
  <si>
    <t>№ 35215/80 от 30.09.2020</t>
  </si>
  <si>
    <t>№ 2212 от 30.09.2020</t>
  </si>
  <si>
    <t>№ 130 от 30.09.2020</t>
  </si>
  <si>
    <t>ООО "Газовая компания Сфера"</t>
  </si>
  <si>
    <t>№ 209 от 30.09.2020</t>
  </si>
  <si>
    <t>№ ТГ000007214 от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</si>
</sst>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L27" sqref="L27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71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44104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7.111554742959437E-3</v>
      </c>
      <c r="S18" s="16" t="s">
        <v>56</v>
      </c>
      <c r="T18" s="23">
        <v>878.81043815242549</v>
      </c>
      <c r="U18" s="23">
        <v>6.2497085396051428</v>
      </c>
      <c r="V18" s="19" t="s">
        <v>63</v>
      </c>
      <c r="W18" s="16" t="s">
        <v>72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41" t="s">
        <v>73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R38" sqref="R38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44104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8" t="s">
        <v>54</v>
      </c>
      <c r="R18" s="26">
        <f t="shared" ref="R18:R21" si="0">U18/T18</f>
        <v>1.2558199999999999</v>
      </c>
      <c r="S18" s="29" t="s">
        <v>53</v>
      </c>
      <c r="T18" s="47">
        <v>1</v>
      </c>
      <c r="U18" s="30">
        <v>1.2558199999999999</v>
      </c>
      <c r="V18" s="19" t="s">
        <v>52</v>
      </c>
      <c r="W18" s="28" t="s">
        <v>77</v>
      </c>
    </row>
    <row r="19" spans="2:23" s="22" customFormat="1" ht="32.25" customHeight="1" x14ac:dyDescent="0.25">
      <c r="B19" s="16">
        <v>2</v>
      </c>
      <c r="C19" s="17">
        <v>44104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28" t="s">
        <v>54</v>
      </c>
      <c r="R19" s="26">
        <f t="shared" si="0"/>
        <v>14.200799999999999</v>
      </c>
      <c r="S19" s="29" t="s">
        <v>53</v>
      </c>
      <c r="T19" s="47">
        <v>1</v>
      </c>
      <c r="U19" s="30">
        <v>14.200799999999999</v>
      </c>
      <c r="V19" s="19" t="s">
        <v>57</v>
      </c>
      <c r="W19" s="28" t="s">
        <v>75</v>
      </c>
    </row>
    <row r="20" spans="2:23" s="22" customFormat="1" ht="47.25" x14ac:dyDescent="0.25">
      <c r="B20" s="16">
        <v>3</v>
      </c>
      <c r="C20" s="24">
        <v>44104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68</v>
      </c>
      <c r="R20" s="26">
        <f>U20/T20</f>
        <v>5.1550000000000002</v>
      </c>
      <c r="S20" s="16" t="s">
        <v>62</v>
      </c>
      <c r="T20" s="29">
        <v>2</v>
      </c>
      <c r="U20" s="26">
        <v>10.31</v>
      </c>
      <c r="V20" s="27" t="s">
        <v>70</v>
      </c>
      <c r="W20" s="27" t="s">
        <v>74</v>
      </c>
    </row>
    <row r="21" spans="2:23" s="22" customFormat="1" ht="50.25" customHeight="1" x14ac:dyDescent="0.25">
      <c r="B21" s="16">
        <v>4</v>
      </c>
      <c r="C21" s="24">
        <v>44104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31" t="s">
        <v>65</v>
      </c>
      <c r="R21" s="26">
        <f t="shared" si="0"/>
        <v>3.5</v>
      </c>
      <c r="S21" s="16" t="s">
        <v>64</v>
      </c>
      <c r="T21" s="48">
        <v>1</v>
      </c>
      <c r="U21" s="26">
        <v>3.5</v>
      </c>
      <c r="V21" s="40" t="s">
        <v>66</v>
      </c>
      <c r="W21" s="27" t="s">
        <v>76</v>
      </c>
    </row>
    <row r="22" spans="2:23" s="32" customFormat="1" ht="15.75" x14ac:dyDescent="0.25">
      <c r="B22" s="33"/>
      <c r="C22" s="4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8"/>
      <c r="R22" s="37"/>
      <c r="S22" s="33"/>
      <c r="T22" s="43"/>
      <c r="U22" s="37"/>
      <c r="V22" s="44"/>
      <c r="W22" s="4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O37" sqref="O37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24">
        <v>44104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9" t="s">
        <v>58</v>
      </c>
      <c r="R18" s="26">
        <f>U18/T18</f>
        <v>3.0485347165339759E-2</v>
      </c>
      <c r="S18" s="29" t="s">
        <v>59</v>
      </c>
      <c r="T18" s="23">
        <v>2208.9550277396002</v>
      </c>
      <c r="U18" s="23">
        <v>67.340760893264431</v>
      </c>
      <c r="V18" s="21" t="s">
        <v>60</v>
      </c>
      <c r="W18" s="29" t="s">
        <v>78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2"/>
  <sheetViews>
    <sheetView zoomScale="79" zoomScaleNormal="79" workbookViewId="0">
      <selection activeCell="U26" sqref="U26"/>
    </sheetView>
  </sheetViews>
  <sheetFormatPr defaultRowHeight="15" x14ac:dyDescent="0.25"/>
  <cols>
    <col min="1" max="1" width="3.8554687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29.2851562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44104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:R20" si="0">U18/T18</f>
        <v>7.5106954545454547</v>
      </c>
      <c r="S18" s="16" t="s">
        <v>62</v>
      </c>
      <c r="T18" s="25">
        <v>11</v>
      </c>
      <c r="U18" s="26">
        <v>82.617649999999998</v>
      </c>
      <c r="V18" s="31" t="s">
        <v>67</v>
      </c>
      <c r="W18" s="21" t="s">
        <v>82</v>
      </c>
    </row>
    <row r="19" spans="2:23" s="22" customFormat="1" ht="30.75" customHeight="1" x14ac:dyDescent="0.25">
      <c r="B19" s="16">
        <v>2</v>
      </c>
      <c r="C19" s="17">
        <v>44104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61</v>
      </c>
      <c r="R19" s="18">
        <f t="shared" ref="R19" si="1">U19/T19</f>
        <v>7.3866666666666667</v>
      </c>
      <c r="S19" s="16" t="s">
        <v>62</v>
      </c>
      <c r="T19" s="46">
        <v>9</v>
      </c>
      <c r="U19" s="49">
        <v>66.48</v>
      </c>
      <c r="V19" s="19" t="s">
        <v>80</v>
      </c>
      <c r="W19" s="19" t="s">
        <v>81</v>
      </c>
    </row>
    <row r="20" spans="2:23" s="22" customFormat="1" ht="32.25" customHeight="1" x14ac:dyDescent="0.25">
      <c r="B20" s="16">
        <v>3</v>
      </c>
      <c r="C20" s="17">
        <v>44104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61</v>
      </c>
      <c r="R20" s="18">
        <f t="shared" si="0"/>
        <v>68.7</v>
      </c>
      <c r="S20" s="16" t="s">
        <v>62</v>
      </c>
      <c r="T20" s="46">
        <v>1</v>
      </c>
      <c r="U20" s="18">
        <v>68.7</v>
      </c>
      <c r="V20" s="21" t="s">
        <v>69</v>
      </c>
      <c r="W20" s="19" t="s">
        <v>79</v>
      </c>
    </row>
    <row r="21" spans="2:23" s="32" customFormat="1" ht="30.75" customHeight="1" x14ac:dyDescent="0.25"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33"/>
      <c r="T21" s="36"/>
      <c r="U21" s="37"/>
      <c r="V21" s="38"/>
      <c r="W21" s="39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37" sqref="M37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4" zoomScaleNormal="84" workbookViewId="0">
      <selection activeCell="K35" sqref="K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1" sqref="O31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1"/>
  <sheetViews>
    <sheetView zoomScale="84" zoomScaleNormal="84" workbookViewId="0">
      <selection activeCell="O39" sqref="O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4" zoomScaleNormal="84" workbookViewId="0">
      <selection activeCell="I39" sqref="I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09.11.2020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2020-11-10T13:27:40Z</dcterms:modified>
</cp:coreProperties>
</file>