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checkCompatibility="1" defaultThemeVersion="124226"/>
  <xr:revisionPtr revIDLastSave="0" documentId="13_ncr:1_{30537E9A-2DCA-47ED-B3C7-A358856992F1}" xr6:coauthVersionLast="45" xr6:coauthVersionMax="45" xr10:uidLastSave="{00000000-0000-0000-0000-000000000000}"/>
  <bookViews>
    <workbookView xWindow="-120" yWindow="-120" windowWidth="29040" windowHeight="15840" tabRatio="941" firstSheet="2" activeTab="10" xr2:uid="{00000000-000D-0000-FFFF-FFFF00000000}"/>
  </bookViews>
  <sheets>
    <sheet name="(1) Приобретение электроэнергии" sheetId="1" r:id="rId1"/>
    <sheet name="(2) Вспомогательные материалы" sheetId="4" r:id="rId2"/>
    <sheet name="(3) Капитальный ремонт" sheetId="5" r:id="rId3"/>
    <sheet name="(4) Приобретение оборудования" sheetId="6" r:id="rId4"/>
    <sheet name="(5) Страхование" sheetId="7" r:id="rId5"/>
    <sheet name="(6) Лизинг" sheetId="8" r:id="rId6"/>
    <sheet name="(7) Диагн. и эксперт. пром. без" sheetId="9" r:id="rId7"/>
    <sheet name="(8) НИОКР" sheetId="10" r:id="rId8"/>
    <sheet name="(9) Тех.обслуж. и тек. ремонт" sheetId="11" r:id="rId9"/>
    <sheet name="(10) Услуги произв. назначения" sheetId="12" r:id="rId10"/>
    <sheet name="(11) Приобретение ГСМ" sheetId="13" r:id="rId11"/>
  </sheets>
  <definedNames>
    <definedName name="OLE_LINK1" localSheetId="0">'(1) Приобретение электроэнергии'!$W$2</definedName>
    <definedName name="OLE_LINK1" localSheetId="9">'(10) Услуги произв. назначения'!$W$2</definedName>
    <definedName name="OLE_LINK1" localSheetId="10">'(11) Приобретение ГСМ'!$W$2</definedName>
    <definedName name="OLE_LINK1" localSheetId="1">'(2) Вспомогательные материалы'!$W$2</definedName>
    <definedName name="OLE_LINK1" localSheetId="2">'(3) Капитальный ремонт'!$W$2</definedName>
    <definedName name="OLE_LINK1" localSheetId="3">'(4) Приобретение оборудования'!$W$2</definedName>
    <definedName name="OLE_LINK1" localSheetId="4">'(5) Страхование'!$W$2</definedName>
    <definedName name="OLE_LINK1" localSheetId="5">'(6) Лизинг'!$W$2</definedName>
    <definedName name="OLE_LINK1" localSheetId="6">'(7) Диагн. и эксперт. пром. без'!$W$2</definedName>
    <definedName name="OLE_LINK1" localSheetId="7">'(8) НИОКР'!$W$2</definedName>
    <definedName name="OLE_LINK1" localSheetId="8">'(9) Тех.обслуж. и тек. ремонт'!$W$2</definedName>
    <definedName name="sub_10000" localSheetId="0">'(1) Приобретение электроэнергии'!$W$2</definedName>
    <definedName name="sub_10000" localSheetId="9">'(10) Услуги произв. назначения'!$W$2</definedName>
    <definedName name="sub_10000" localSheetId="10">'(11) Приобретение ГСМ'!$W$2</definedName>
    <definedName name="sub_10000" localSheetId="1">'(2) Вспомогательные материалы'!$W$2</definedName>
    <definedName name="sub_10000" localSheetId="2">'(3) Капитальный ремонт'!$W$2</definedName>
    <definedName name="sub_10000" localSheetId="3">'(4) Приобретение оборудования'!$W$2</definedName>
    <definedName name="sub_10000" localSheetId="4">'(5) Страхование'!$W$2</definedName>
    <definedName name="sub_10000" localSheetId="5">'(6) Лизинг'!$W$2</definedName>
    <definedName name="sub_10000" localSheetId="6">'(7) Диагн. и эксперт. пром. без'!$W$2</definedName>
    <definedName name="sub_10000" localSheetId="7">'(8) НИОКР'!$W$2</definedName>
    <definedName name="sub_10000" localSheetId="8">'(9) Тех.обслуж. и тек. ремонт'!$W$2</definedName>
    <definedName name="sub_10001" localSheetId="0">'(1) Приобретение электроэнергии'!$L$5</definedName>
    <definedName name="sub_10001" localSheetId="9">'(10) Услуги произв. назначения'!$L$5</definedName>
    <definedName name="sub_10001" localSheetId="10">'(11) Приобретение ГСМ'!$L$5</definedName>
    <definedName name="sub_10001" localSheetId="1">'(2) Вспомогательные материалы'!$L$5</definedName>
    <definedName name="sub_10001" localSheetId="2">'(3) Капитальный ремонт'!$L$5</definedName>
    <definedName name="sub_10001" localSheetId="3">'(4) Приобретение оборудования'!$L$5</definedName>
    <definedName name="sub_10001" localSheetId="4">'(5) Страхование'!$L$5</definedName>
    <definedName name="sub_10001" localSheetId="5">'(6) Лизинг'!$L$5</definedName>
    <definedName name="sub_10001" localSheetId="6">'(7) Диагн. и эксперт. пром. без'!$L$5</definedName>
    <definedName name="sub_10001" localSheetId="7">'(8) НИОКР'!$L$5</definedName>
    <definedName name="sub_10001" localSheetId="8">'(9) Тех.обслуж. и тек. ремонт'!$L$5</definedName>
    <definedName name="sub_10011" localSheetId="0">'(1) Приобретение электроэнергии'!$B$12</definedName>
    <definedName name="sub_10011" localSheetId="9">'(10) Услуги произв. назначения'!$B$12</definedName>
    <definedName name="sub_10011" localSheetId="10">'(11) Приобретение ГСМ'!$B$12</definedName>
    <definedName name="sub_10011" localSheetId="1">'(2) Вспомогательные материалы'!$B$12</definedName>
    <definedName name="sub_10011" localSheetId="2">'(3) Капитальный ремонт'!$B$12</definedName>
    <definedName name="sub_10011" localSheetId="3">'(4) Приобретение оборудования'!$B$12</definedName>
    <definedName name="sub_10011" localSheetId="4">'(5) Страхование'!$B$12</definedName>
    <definedName name="sub_10011" localSheetId="5">'(6) Лизинг'!$B$12</definedName>
    <definedName name="sub_10011" localSheetId="6">'(7) Диагн. и эксперт. пром. без'!$B$12</definedName>
    <definedName name="sub_10011" localSheetId="7">'(8) НИОКР'!$B$12</definedName>
    <definedName name="sub_10011" localSheetId="8">'(9) Тех.обслуж. и тек. ремонт'!$B$12</definedName>
  </definedNames>
  <calcPr calcId="191029"/>
</workbook>
</file>

<file path=xl/calcChain.xml><?xml version="1.0" encoding="utf-8"?>
<calcChain xmlns="http://schemas.openxmlformats.org/spreadsheetml/2006/main">
  <c r="R18" i="7" l="1"/>
  <c r="R23" i="4"/>
  <c r="R18" i="5"/>
  <c r="R20" i="12"/>
  <c r="U30" i="12"/>
  <c r="R26" i="4"/>
  <c r="R22" i="4"/>
  <c r="R24" i="12"/>
  <c r="U22" i="12"/>
  <c r="T22" i="12"/>
  <c r="R18" i="1"/>
  <c r="R27" i="12"/>
  <c r="R21" i="4" l="1"/>
  <c r="R23" i="12"/>
  <c r="R36" i="12"/>
  <c r="R19" i="4"/>
  <c r="R19" i="5" l="1"/>
  <c r="R20" i="4" l="1"/>
  <c r="R34" i="12" l="1"/>
  <c r="R18" i="4"/>
  <c r="R37" i="12"/>
  <c r="R26" i="12" l="1"/>
  <c r="R28" i="12"/>
  <c r="R21" i="12"/>
  <c r="R25" i="4"/>
  <c r="R27" i="4"/>
  <c r="R28" i="4"/>
  <c r="R25" i="12" l="1"/>
  <c r="R32" i="12" l="1"/>
  <c r="R18" i="12" l="1"/>
  <c r="R19" i="12" l="1"/>
  <c r="R35" i="12"/>
  <c r="R24" i="4" l="1"/>
  <c r="R22" i="12" l="1"/>
  <c r="R18" i="13" l="1"/>
  <c r="R29" i="4" l="1"/>
  <c r="R29" i="12" l="1"/>
  <c r="R40" i="12" l="1"/>
  <c r="R39" i="12"/>
  <c r="R38" i="12"/>
  <c r="R33" i="12"/>
  <c r="R31" i="12"/>
  <c r="R30" i="12"/>
  <c r="B20" i="13" l="1"/>
  <c r="B42" i="12"/>
  <c r="B20" i="11"/>
  <c r="B20" i="10"/>
  <c r="B21" i="9"/>
  <c r="B20" i="8"/>
  <c r="B20" i="7"/>
  <c r="B20" i="6"/>
  <c r="B21" i="5"/>
  <c r="B31" i="4"/>
  <c r="B8" i="4" l="1"/>
  <c r="B8" i="5"/>
  <c r="B8" i="6"/>
  <c r="B8" i="7"/>
  <c r="B8" i="8"/>
  <c r="B8" i="9"/>
  <c r="B8" i="10"/>
  <c r="B8" i="11"/>
  <c r="B8" i="12"/>
  <c r="B8" i="13"/>
  <c r="R19" i="1"/>
</calcChain>
</file>

<file path=xl/sharedStrings.xml><?xml version="1.0" encoding="utf-8"?>
<sst xmlns="http://schemas.openxmlformats.org/spreadsheetml/2006/main" count="1249" uniqueCount="165">
  <si>
    <t>Приложение N 10</t>
  </si>
  <si>
    <t>к приказу ФАС России</t>
  </si>
  <si>
    <t>от 18.01.2019 N38/19</t>
  </si>
  <si>
    <t>Информация о способах приобретения, стоимости и объемах товаров, необходимых для оказания услуг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</si>
  <si>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</si>
  <si>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</si>
  <si>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</si>
  <si>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</si>
  <si>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</si>
  <si>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</si>
  <si>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</si>
  <si>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</si>
  <si>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</si>
  <si>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</si>
  <si>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</si>
  <si>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</si>
  <si>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</si>
  <si>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</si>
  <si>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</si>
  <si>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</si>
  <si>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</si>
  <si>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</si>
  <si>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</si>
  <si>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</si>
  <si>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</si>
  <si>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</si>
  <si>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</si>
  <si>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</si>
  <si>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</si>
  <si>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</si>
  <si>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</si>
  <si>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</si>
  <si>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</si>
  <si>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</si>
  <si>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"Об утверждении форм, сроков и периодичности раскрытия информации субъектами естественных монополий, </t>
  </si>
  <si>
    <t>оказывающими услуги по транспортировке газа по трубопроводам, а также правил заполнения указанных форм"</t>
  </si>
  <si>
    <r>
      <t xml:space="preserve">                                                                                </t>
    </r>
    <r>
      <rPr>
        <b/>
        <sz val="8"/>
        <color rgb="FF26282F"/>
        <rFont val="Times New Roman"/>
        <family val="1"/>
        <charset val="204"/>
      </rPr>
      <t xml:space="preserve">     (наименование субъекта естественной монополии)</t>
    </r>
  </si>
  <si>
    <t>Вид товара (услуг): (1) Приобретение электроэнергии</t>
  </si>
  <si>
    <t>Вид товара (услуг): (2) Вспомогательные материалы</t>
  </si>
  <si>
    <t>Вид товара (услуг): (3) Капитальный ремонт</t>
  </si>
  <si>
    <t>Вид товара (услуг): (4) Приобретение оборудования</t>
  </si>
  <si>
    <t>Вид товара (услуг): (5) Страхование</t>
  </si>
  <si>
    <t>(отчётный месяц)</t>
  </si>
  <si>
    <t>Вид товара (услуг): (7) Диагностика и экспертиза промышленной безопасности</t>
  </si>
  <si>
    <t>Вид товара (услуг): (6) Лизинг</t>
  </si>
  <si>
    <t>Вид товара (услуг): (8) НИОКР</t>
  </si>
  <si>
    <t>Вид товара (услуг): (9) Техническое обслуживание и текущий ремонт</t>
  </si>
  <si>
    <t>Вид товара (услуг): (10) Услуги производственного назначения</t>
  </si>
  <si>
    <t>Вид товара (услуг): (11) Приобретение горюче - смазочных материалов</t>
  </si>
  <si>
    <r>
      <t xml:space="preserve">по транспортировке газа по трубопроводам </t>
    </r>
    <r>
      <rPr>
        <b/>
        <u/>
        <sz val="12"/>
        <color rgb="FF26282F"/>
        <rFont val="Times New Roman"/>
        <family val="1"/>
        <charset val="204"/>
      </rPr>
      <t>(</t>
    </r>
    <r>
      <rPr>
        <b/>
        <u/>
        <sz val="12"/>
        <color rgb="FF0000FF"/>
        <rFont val="Times New Roman"/>
        <family val="1"/>
        <charset val="204"/>
      </rPr>
      <t>газораспределительные сети</t>
    </r>
    <r>
      <rPr>
        <b/>
        <u/>
        <sz val="12"/>
        <color rgb="FF26282F"/>
        <rFont val="Times New Roman"/>
        <family val="1"/>
        <charset val="204"/>
      </rPr>
      <t>) ОАО "Сургутгаз".</t>
    </r>
  </si>
  <si>
    <t>Вспомогательные материалы</t>
  </si>
  <si>
    <t>штук</t>
  </si>
  <si>
    <t>нет</t>
  </si>
  <si>
    <t>да</t>
  </si>
  <si>
    <t>месяц</t>
  </si>
  <si>
    <t>АО "Энергосбытовая компания Восток"</t>
  </si>
  <si>
    <t>Приобретение электроэнергии</t>
  </si>
  <si>
    <t>кВт.ч.</t>
  </si>
  <si>
    <t>Услуги по обслуживанию программного обеспечения</t>
  </si>
  <si>
    <t>Куб.м.</t>
  </si>
  <si>
    <t>Услуги аренды</t>
  </si>
  <si>
    <t>Услуги связи (сотовая связь)</t>
  </si>
  <si>
    <t>ПАО "МТС"</t>
  </si>
  <si>
    <t>ООО "ОИС"</t>
  </si>
  <si>
    <t>Услуги почты</t>
  </si>
  <si>
    <t>ФГУП "Почта России"</t>
  </si>
  <si>
    <t>ПАО "Ростелеком"</t>
  </si>
  <si>
    <t>Услуги связи</t>
  </si>
  <si>
    <t>ООО "Сургутский программный сервис"</t>
  </si>
  <si>
    <t>Автозапчасти</t>
  </si>
  <si>
    <t>тыс.куб.м.</t>
  </si>
  <si>
    <t>Технологические (эксплуатационные) потери газа</t>
  </si>
  <si>
    <t xml:space="preserve">АО Издательский дом "Новости Югры" </t>
  </si>
  <si>
    <t>Услуги информационного обеспечения</t>
  </si>
  <si>
    <t>Хозяйственные и канцелярские товары</t>
  </si>
  <si>
    <t>ООО "Офис Партнёр"</t>
  </si>
  <si>
    <t>Приобретение ГСМ</t>
  </si>
  <si>
    <t>литр</t>
  </si>
  <si>
    <t>ООО "Петролстарт"</t>
  </si>
  <si>
    <t>СГМУП "Горводоканал"</t>
  </si>
  <si>
    <t>Услуги водоотведения</t>
  </si>
  <si>
    <t>Услуги по обслуживанию, ремонту и диагностированию автотранспорта</t>
  </si>
  <si>
    <t>ООО "Гарант-ПроНет"</t>
  </si>
  <si>
    <t>ООО "АПБ"</t>
  </si>
  <si>
    <t>Услуги Техн. Обслуживания ОПС</t>
  </si>
  <si>
    <t>ООО "СтройПартнёр"</t>
  </si>
  <si>
    <t>Услуги медицинских осмотров</t>
  </si>
  <si>
    <t>АО "Югра-Экология"</t>
  </si>
  <si>
    <t>куб.метр</t>
  </si>
  <si>
    <t>Вывоз ТБО</t>
  </si>
  <si>
    <t>Услуги автотранспорта</t>
  </si>
  <si>
    <t>Услуги холодного водоснабжения</t>
  </si>
  <si>
    <t>ИП Дружинин К.П.</t>
  </si>
  <si>
    <t>ИП Граховская А.В.</t>
  </si>
  <si>
    <t>МУП "ТО УТВиВ № 1 "МО Сургутский  р-он</t>
  </si>
  <si>
    <t>ООО ППФ "ПромСтройПуть"</t>
  </si>
  <si>
    <t>АО "Газпром межрегионгаз "Север"</t>
  </si>
  <si>
    <t>Услуги доставки</t>
  </si>
  <si>
    <t>ООО "Деловые линии"</t>
  </si>
  <si>
    <t>АО "Атол"</t>
  </si>
  <si>
    <t>ООО "НАВИС"</t>
  </si>
  <si>
    <t>м/час.</t>
  </si>
  <si>
    <t>ООО "ПремиумОйл"</t>
  </si>
  <si>
    <t>ИП Варнавский В.Г.</t>
  </si>
  <si>
    <t>СГМУП "ГТС"</t>
  </si>
  <si>
    <t>Услуги горячего водоснабжения</t>
  </si>
  <si>
    <t>тонн</t>
  </si>
  <si>
    <t>АО "Первый"</t>
  </si>
  <si>
    <t>октябрь 2020 г.</t>
  </si>
  <si>
    <t>№ 1-26/20 от 30.09.2020</t>
  </si>
  <si>
    <t>ООО "Автохимснаб"</t>
  </si>
  <si>
    <t>№ 4873 от 30.09.2020</t>
  </si>
  <si>
    <t>№ 746 от 30.09.2020</t>
  </si>
  <si>
    <t>№ 98992 от 30.09.2020</t>
  </si>
  <si>
    <t>ИП Банных А.В.</t>
  </si>
  <si>
    <t>№ 76 от 30.09.2020</t>
  </si>
  <si>
    <t>№ VR000036701 от 30.09.2020</t>
  </si>
  <si>
    <t>№ 20093002269/05 от 30.09.2020</t>
  </si>
  <si>
    <t>* Информация представлена при наличии документов по состоянию на 09.11.2020</t>
  </si>
  <si>
    <t>№ 42889 от 30.09.2020</t>
  </si>
  <si>
    <t>АО "Газпром Энергосбыт Тюмень"</t>
  </si>
  <si>
    <t>№ 372 от 30.09.2020</t>
  </si>
  <si>
    <t>№ 84747 от 30.09.2020</t>
  </si>
  <si>
    <t>№ 23133 от 30.09.2020</t>
  </si>
  <si>
    <t>Поставка тепловой энергии</t>
  </si>
  <si>
    <t>Гкалл</t>
  </si>
  <si>
    <t>№ 23134 от 30.09.2020</t>
  </si>
  <si>
    <t>№ 1035514/0034 от 30.09.2020</t>
  </si>
  <si>
    <t>ООО "ДНС Ритейл"</t>
  </si>
  <si>
    <t>К81-001721/4278 от 30.09.2020</t>
  </si>
  <si>
    <t>№ 857 от 30.09.2020</t>
  </si>
  <si>
    <t>№ 253 от 30.09.2020</t>
  </si>
  <si>
    <t>ИП Кныш О.М.</t>
  </si>
  <si>
    <t>№ 718 от 30.09.2020</t>
  </si>
  <si>
    <t>ООО "Конкорд"</t>
  </si>
  <si>
    <t>№ УТ1266 от 30.09.2020</t>
  </si>
  <si>
    <t>№ FOSS/0010704/00 от 30.09.2020</t>
  </si>
  <si>
    <t>№ 8126 от 30.09.2020</t>
  </si>
  <si>
    <t>№ 524 от 30.09.2020</t>
  </si>
  <si>
    <t>Услуги по обеспечению мониторинга транспорта</t>
  </si>
  <si>
    <t>№ 1024 от 30.09.2020</t>
  </si>
  <si>
    <t>№ 72 от 30.09.2020</t>
  </si>
  <si>
    <t>№ 74 от 30.09.2020</t>
  </si>
  <si>
    <t>№ 73 от 30.09.2020</t>
  </si>
  <si>
    <t>Капитальный ремонт газопровода</t>
  </si>
  <si>
    <t>ООО "ОиС"</t>
  </si>
  <si>
    <t>№ 70 от 30.09.2020</t>
  </si>
  <si>
    <t>№ 71 от 30.09.2020</t>
  </si>
  <si>
    <t>№ 877 от 30.09.2020</t>
  </si>
  <si>
    <t>№ 4558 от 30.09.2020</t>
  </si>
  <si>
    <t>№ 2212 от 30.09.2020</t>
  </si>
  <si>
    <t>№ Т093001181/073006 от 30.09.2020</t>
  </si>
  <si>
    <t>№ 13766 от 30.09.2020</t>
  </si>
  <si>
    <t>№ 192 от 30.09.2020</t>
  </si>
  <si>
    <t>ООО "РемМарк"</t>
  </si>
  <si>
    <t>Услуги по обслуживанию и ремонту программного обеспечения</t>
  </si>
  <si>
    <t>№ 5450780/46314746 от 30.09.2020</t>
  </si>
  <si>
    <t>ГК АО Северавтодор Ф-ал № 3</t>
  </si>
  <si>
    <t>№ 734/3 от 30.09.2020</t>
  </si>
  <si>
    <t>№ 39 от 30.09.2020</t>
  </si>
  <si>
    <t>№ 1017 от 30.09.2020</t>
  </si>
  <si>
    <t>Югория  ГСК ОАО Сургутс.ф-л</t>
  </si>
  <si>
    <t>Страхование (ОСАГО)</t>
  </si>
  <si>
    <t>№ РРР  5050452984 от 30.09.2020</t>
  </si>
  <si>
    <t>№ 20093002993/86/00 от 30.09.2020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</si>
</sst>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000"/>
    <numFmt numFmtId="166" formatCode="#,##0.000"/>
    <numFmt numFmtId="167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9"/>
      <color rgb="FF26282F"/>
      <name val="Times New Roman"/>
      <family val="1"/>
      <charset val="204"/>
    </font>
    <font>
      <b/>
      <u/>
      <sz val="12"/>
      <color rgb="FF26282F"/>
      <name val="Times New Roman"/>
      <family val="1"/>
      <charset val="204"/>
    </font>
    <font>
      <b/>
      <sz val="8"/>
      <color rgb="FF26282F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u/>
      <sz val="12"/>
      <color rgb="FF0000FF"/>
      <name val="Times New Roman"/>
      <family val="1"/>
      <charset val="204"/>
    </font>
    <font>
      <sz val="11"/>
      <color rgb="FF0000FF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1">
    <xf numFmtId="0" fontId="0" fillId="0" borderId="0" xfId="0"/>
    <xf numFmtId="0" fontId="4" fillId="0" borderId="0" xfId="0" applyFont="1" applyAlignment="1">
      <alignment horizontal="right" vertical="center"/>
    </xf>
    <xf numFmtId="0" fontId="5" fillId="0" borderId="0" xfId="1" applyAlignment="1">
      <alignment horizontal="right" vertical="center"/>
    </xf>
    <xf numFmtId="0" fontId="2" fillId="0" borderId="0" xfId="0" applyFont="1"/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164" fontId="13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Alignment="1">
      <alignment vertical="center"/>
    </xf>
    <xf numFmtId="0" fontId="0" fillId="0" borderId="0" xfId="0" applyBorder="1"/>
    <xf numFmtId="2" fontId="0" fillId="0" borderId="0" xfId="0" applyNumberFormat="1" applyBorder="1"/>
    <xf numFmtId="2" fontId="0" fillId="0" borderId="0" xfId="0" applyNumberFormat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14" fillId="0" borderId="0" xfId="0" applyNumberFormat="1" applyFont="1"/>
    <xf numFmtId="165" fontId="14" fillId="0" borderId="0" xfId="0" applyNumberFormat="1" applyFont="1"/>
    <xf numFmtId="2" fontId="14" fillId="0" borderId="0" xfId="0" applyNumberFormat="1" applyFont="1"/>
    <xf numFmtId="4" fontId="13" fillId="0" borderId="0" xfId="0" applyNumberFormat="1" applyFont="1" applyBorder="1" applyAlignment="1">
      <alignment horizontal="center"/>
    </xf>
    <xf numFmtId="4" fontId="14" fillId="0" borderId="0" xfId="0" applyNumberFormat="1" applyFont="1" applyAlignment="1">
      <alignment horizontal="center"/>
    </xf>
    <xf numFmtId="164" fontId="14" fillId="0" borderId="0" xfId="0" applyNumberFormat="1" applyFont="1"/>
    <xf numFmtId="4" fontId="14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4" fontId="15" fillId="0" borderId="0" xfId="0" applyNumberFormat="1" applyFont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4" fillId="0" borderId="0" xfId="0" applyFont="1"/>
    <xf numFmtId="1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0" fontId="13" fillId="0" borderId="1" xfId="0" applyFont="1" applyFill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3" fillId="0" borderId="1" xfId="0" applyFont="1" applyBorder="1"/>
    <xf numFmtId="164" fontId="13" fillId="0" borderId="1" xfId="0" applyNumberFormat="1" applyFont="1" applyBorder="1" applyAlignment="1">
      <alignment horizontal="center"/>
    </xf>
    <xf numFmtId="2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166" fontId="13" fillId="0" borderId="1" xfId="0" applyNumberFormat="1" applyFont="1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7" fontId="1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33"/>
  <sheetViews>
    <sheetView zoomScale="84" zoomScaleNormal="84" workbookViewId="0">
      <selection activeCell="L26" sqref="L26"/>
    </sheetView>
  </sheetViews>
  <sheetFormatPr defaultRowHeight="15" x14ac:dyDescent="0.25"/>
  <cols>
    <col min="1" max="1" width="3.85546875" customWidth="1"/>
    <col min="2" max="2" width="7.5703125" customWidth="1"/>
    <col min="3" max="3" width="12.5703125" customWidth="1"/>
    <col min="4" max="6" width="11.285156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4.85546875" customWidth="1"/>
    <col min="15" max="15" width="15" customWidth="1"/>
    <col min="16" max="16" width="11.85546875" customWidth="1"/>
    <col min="17" max="17" width="17" customWidth="1"/>
    <col min="18" max="18" width="13.140625" customWidth="1"/>
    <col min="19" max="20" width="12.85546875" customWidth="1"/>
    <col min="21" max="21" width="11.5703125" customWidth="1"/>
    <col min="22" max="22" width="23" customWidth="1"/>
    <col min="23" max="23" width="23.42578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37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">
        <v>108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7" t="s">
        <v>4</v>
      </c>
      <c r="C12" s="67" t="s">
        <v>5</v>
      </c>
      <c r="D12" s="67" t="s">
        <v>6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 t="s">
        <v>7</v>
      </c>
      <c r="R12" s="67" t="s">
        <v>8</v>
      </c>
      <c r="S12" s="67" t="s">
        <v>9</v>
      </c>
      <c r="T12" s="67" t="s">
        <v>10</v>
      </c>
      <c r="U12" s="67" t="s">
        <v>11</v>
      </c>
      <c r="V12" s="67" t="s">
        <v>12</v>
      </c>
      <c r="W12" s="67" t="s">
        <v>13</v>
      </c>
    </row>
    <row r="13" spans="2:23" s="7" customFormat="1" ht="15.75" x14ac:dyDescent="0.25">
      <c r="B13" s="67"/>
      <c r="C13" s="67"/>
      <c r="D13" s="67" t="s">
        <v>14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 t="s">
        <v>15</v>
      </c>
      <c r="P13" s="67"/>
      <c r="Q13" s="67"/>
      <c r="R13" s="67"/>
      <c r="S13" s="67"/>
      <c r="T13" s="67"/>
      <c r="U13" s="67"/>
      <c r="V13" s="67"/>
      <c r="W13" s="67"/>
    </row>
    <row r="14" spans="2:23" s="7" customFormat="1" ht="15.75" x14ac:dyDescent="0.25">
      <c r="B14" s="67"/>
      <c r="C14" s="67"/>
      <c r="D14" s="67" t="s">
        <v>16</v>
      </c>
      <c r="E14" s="67"/>
      <c r="F14" s="67"/>
      <c r="G14" s="67"/>
      <c r="H14" s="67"/>
      <c r="I14" s="67"/>
      <c r="J14" s="67"/>
      <c r="K14" s="67"/>
      <c r="L14" s="67"/>
      <c r="M14" s="67"/>
      <c r="N14" s="67" t="s">
        <v>17</v>
      </c>
      <c r="O14" s="67"/>
      <c r="P14" s="67"/>
      <c r="Q14" s="67"/>
      <c r="R14" s="67"/>
      <c r="S14" s="67"/>
      <c r="T14" s="67"/>
      <c r="U14" s="67"/>
      <c r="V14" s="67"/>
      <c r="W14" s="67"/>
    </row>
    <row r="15" spans="2:23" s="7" customFormat="1" ht="31.5" customHeight="1" x14ac:dyDescent="0.25">
      <c r="B15" s="67"/>
      <c r="C15" s="67"/>
      <c r="D15" s="67" t="s">
        <v>18</v>
      </c>
      <c r="E15" s="67"/>
      <c r="F15" s="67"/>
      <c r="G15" s="67" t="s">
        <v>19</v>
      </c>
      <c r="H15" s="67"/>
      <c r="I15" s="67"/>
      <c r="J15" s="67" t="s">
        <v>20</v>
      </c>
      <c r="K15" s="67"/>
      <c r="L15" s="67" t="s">
        <v>21</v>
      </c>
      <c r="M15" s="67"/>
      <c r="N15" s="67"/>
      <c r="O15" s="67" t="s">
        <v>22</v>
      </c>
      <c r="P15" s="67" t="s">
        <v>23</v>
      </c>
      <c r="Q15" s="67"/>
      <c r="R15" s="67"/>
      <c r="S15" s="67"/>
      <c r="T15" s="67"/>
      <c r="U15" s="67"/>
      <c r="V15" s="67"/>
      <c r="W15" s="67"/>
    </row>
    <row r="16" spans="2:23" s="7" customFormat="1" ht="78.75" x14ac:dyDescent="0.25">
      <c r="B16" s="67"/>
      <c r="C16" s="67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7"/>
      <c r="O16" s="67"/>
      <c r="P16" s="67"/>
      <c r="Q16" s="67"/>
      <c r="R16" s="67"/>
      <c r="S16" s="67"/>
      <c r="T16" s="67"/>
      <c r="U16" s="67"/>
      <c r="V16" s="67"/>
      <c r="W16" s="67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43" customFormat="1" ht="45.75" customHeight="1" x14ac:dyDescent="0.25">
      <c r="B18" s="39">
        <v>1</v>
      </c>
      <c r="C18" s="40">
        <v>44104</v>
      </c>
      <c r="D18" s="39" t="s">
        <v>52</v>
      </c>
      <c r="E18" s="39" t="s">
        <v>52</v>
      </c>
      <c r="F18" s="39" t="s">
        <v>52</v>
      </c>
      <c r="G18" s="39" t="s">
        <v>52</v>
      </c>
      <c r="H18" s="39" t="s">
        <v>52</v>
      </c>
      <c r="I18" s="39" t="s">
        <v>52</v>
      </c>
      <c r="J18" s="39" t="s">
        <v>52</v>
      </c>
      <c r="K18" s="39" t="s">
        <v>52</v>
      </c>
      <c r="L18" s="39" t="s">
        <v>52</v>
      </c>
      <c r="M18" s="39" t="s">
        <v>52</v>
      </c>
      <c r="N18" s="39" t="s">
        <v>52</v>
      </c>
      <c r="O18" s="39" t="s">
        <v>53</v>
      </c>
      <c r="P18" s="39" t="s">
        <v>52</v>
      </c>
      <c r="Q18" s="39" t="s">
        <v>56</v>
      </c>
      <c r="R18" s="41">
        <f>U18/T18</f>
        <v>6.9830894308943094E-3</v>
      </c>
      <c r="S18" s="39" t="s">
        <v>57</v>
      </c>
      <c r="T18" s="55">
        <v>246</v>
      </c>
      <c r="U18" s="55">
        <v>1.71784</v>
      </c>
      <c r="V18" s="42" t="s">
        <v>120</v>
      </c>
      <c r="W18" s="39" t="s">
        <v>117</v>
      </c>
    </row>
    <row r="19" spans="2:23" s="43" customFormat="1" ht="45.75" customHeight="1" x14ac:dyDescent="0.25">
      <c r="B19" s="39">
        <v>2</v>
      </c>
      <c r="C19" s="40">
        <v>44104</v>
      </c>
      <c r="D19" s="39" t="s">
        <v>52</v>
      </c>
      <c r="E19" s="39" t="s">
        <v>52</v>
      </c>
      <c r="F19" s="39" t="s">
        <v>52</v>
      </c>
      <c r="G19" s="39" t="s">
        <v>52</v>
      </c>
      <c r="H19" s="39" t="s">
        <v>52</v>
      </c>
      <c r="I19" s="39" t="s">
        <v>52</v>
      </c>
      <c r="J19" s="39" t="s">
        <v>52</v>
      </c>
      <c r="K19" s="39" t="s">
        <v>52</v>
      </c>
      <c r="L19" s="39" t="s">
        <v>52</v>
      </c>
      <c r="M19" s="39" t="s">
        <v>52</v>
      </c>
      <c r="N19" s="39" t="s">
        <v>52</v>
      </c>
      <c r="O19" s="39" t="s">
        <v>53</v>
      </c>
      <c r="P19" s="39" t="s">
        <v>52</v>
      </c>
      <c r="Q19" s="39" t="s">
        <v>56</v>
      </c>
      <c r="R19" s="41">
        <f>U19/T19</f>
        <v>7.1115541678101061E-3</v>
      </c>
      <c r="S19" s="39" t="s">
        <v>57</v>
      </c>
      <c r="T19" s="55">
        <v>8933.1895618475755</v>
      </c>
      <c r="U19" s="55">
        <v>63.528861460394864</v>
      </c>
      <c r="V19" s="42" t="s">
        <v>55</v>
      </c>
      <c r="W19" s="39" t="s">
        <v>117</v>
      </c>
    </row>
    <row r="20" spans="2:23" s="20" customFormat="1" x14ac:dyDescent="0.25"/>
    <row r="21" spans="2:23" s="20" customFormat="1" x14ac:dyDescent="0.25"/>
    <row r="22" spans="2:23" s="20" customFormat="1" x14ac:dyDescent="0.25">
      <c r="B22" s="20" t="s">
        <v>118</v>
      </c>
      <c r="T22" s="35"/>
      <c r="U22" s="35"/>
    </row>
    <row r="23" spans="2:23" s="20" customFormat="1" ht="15.75" x14ac:dyDescent="0.25">
      <c r="R23" s="17"/>
      <c r="S23" s="30"/>
      <c r="T23" s="35"/>
      <c r="U23" s="35"/>
    </row>
    <row r="24" spans="2:23" s="20" customFormat="1" ht="15.75" x14ac:dyDescent="0.25">
      <c r="S24" s="31"/>
      <c r="T24" s="25"/>
      <c r="U24" s="25"/>
    </row>
    <row r="25" spans="2:23" s="20" customFormat="1" ht="15.75" x14ac:dyDescent="0.25">
      <c r="S25" s="31"/>
      <c r="T25" s="32"/>
      <c r="U25" s="32"/>
    </row>
    <row r="26" spans="2:23" s="20" customFormat="1" x14ac:dyDescent="0.25">
      <c r="S26" s="29"/>
      <c r="T26" s="38"/>
      <c r="U26" s="38"/>
    </row>
    <row r="27" spans="2:23" s="20" customFormat="1" x14ac:dyDescent="0.25">
      <c r="S27" s="29"/>
      <c r="T27" s="38"/>
      <c r="U27" s="38"/>
    </row>
    <row r="28" spans="2:23" x14ac:dyDescent="0.25">
      <c r="S28" s="16"/>
      <c r="T28" s="33"/>
      <c r="U28" s="33"/>
    </row>
    <row r="29" spans="2:23" x14ac:dyDescent="0.25">
      <c r="T29" s="64"/>
      <c r="U29" s="64"/>
    </row>
    <row r="30" spans="2:23" x14ac:dyDescent="0.25">
      <c r="S30" s="15"/>
      <c r="T30" s="69"/>
      <c r="U30" s="69"/>
    </row>
    <row r="31" spans="2:23" x14ac:dyDescent="0.25">
      <c r="S31" s="15"/>
      <c r="T31" s="24"/>
      <c r="U31" s="24"/>
    </row>
    <row r="32" spans="2:23" x14ac:dyDescent="0.25">
      <c r="S32" s="15"/>
      <c r="T32" s="24"/>
      <c r="U32" s="63"/>
    </row>
    <row r="33" spans="20:21" x14ac:dyDescent="0.25">
      <c r="T33" s="24"/>
      <c r="U33" s="24"/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000-000000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W45"/>
  <sheetViews>
    <sheetView topLeftCell="A2" zoomScale="77" zoomScaleNormal="77" workbookViewId="0">
      <pane xSplit="3" ySplit="16" topLeftCell="D18" activePane="bottomRight" state="frozen"/>
      <selection activeCell="A2" sqref="A2"/>
      <selection pane="topRight" activeCell="D2" sqref="D2"/>
      <selection pane="bottomLeft" activeCell="A18" sqref="A18"/>
      <selection pane="bottomRight" activeCell="J33" sqref="J33"/>
    </sheetView>
  </sheetViews>
  <sheetFormatPr defaultRowHeight="15" x14ac:dyDescent="0.25"/>
  <cols>
    <col min="1" max="1" width="4" customWidth="1"/>
    <col min="2" max="2" width="8.42578125" customWidth="1"/>
    <col min="3" max="3" width="12.5703125" customWidth="1"/>
    <col min="4" max="4" width="11.42578125" customWidth="1"/>
    <col min="5" max="5" width="14.28515625" customWidth="1"/>
    <col min="6" max="6" width="10.7109375" customWidth="1"/>
    <col min="7" max="8" width="14.28515625" customWidth="1"/>
    <col min="9" max="9" width="11" customWidth="1"/>
    <col min="10" max="11" width="14.28515625" customWidth="1"/>
    <col min="12" max="12" width="16.140625" customWidth="1"/>
    <col min="13" max="13" width="15.42578125" customWidth="1"/>
    <col min="14" max="14" width="15.5703125" customWidth="1"/>
    <col min="15" max="15" width="17.140625" customWidth="1"/>
    <col min="16" max="16" width="9" customWidth="1"/>
    <col min="17" max="17" width="34.140625" customWidth="1"/>
    <col min="18" max="18" width="12.28515625" customWidth="1"/>
    <col min="19" max="19" width="12" customWidth="1"/>
    <col min="20" max="20" width="10" customWidth="1"/>
    <col min="21" max="21" width="13.85546875" customWidth="1"/>
    <col min="22" max="22" width="30" customWidth="1"/>
    <col min="23" max="23" width="29.71093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47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октябрь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7" t="s">
        <v>4</v>
      </c>
      <c r="C12" s="67" t="s">
        <v>5</v>
      </c>
      <c r="D12" s="67" t="s">
        <v>6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 t="s">
        <v>7</v>
      </c>
      <c r="R12" s="67" t="s">
        <v>8</v>
      </c>
      <c r="S12" s="67" t="s">
        <v>9</v>
      </c>
      <c r="T12" s="67" t="s">
        <v>10</v>
      </c>
      <c r="U12" s="67" t="s">
        <v>11</v>
      </c>
      <c r="V12" s="67" t="s">
        <v>12</v>
      </c>
      <c r="W12" s="67" t="s">
        <v>13</v>
      </c>
    </row>
    <row r="13" spans="2:23" s="7" customFormat="1" ht="15.75" x14ac:dyDescent="0.25">
      <c r="B13" s="67"/>
      <c r="C13" s="67"/>
      <c r="D13" s="67" t="s">
        <v>14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 t="s">
        <v>15</v>
      </c>
      <c r="P13" s="67"/>
      <c r="Q13" s="67"/>
      <c r="R13" s="67"/>
      <c r="S13" s="67"/>
      <c r="T13" s="67"/>
      <c r="U13" s="67"/>
      <c r="V13" s="67"/>
      <c r="W13" s="67"/>
    </row>
    <row r="14" spans="2:23" s="7" customFormat="1" ht="15.75" x14ac:dyDescent="0.25">
      <c r="B14" s="67"/>
      <c r="C14" s="67"/>
      <c r="D14" s="67" t="s">
        <v>16</v>
      </c>
      <c r="E14" s="67"/>
      <c r="F14" s="67"/>
      <c r="G14" s="67"/>
      <c r="H14" s="67"/>
      <c r="I14" s="67"/>
      <c r="J14" s="67"/>
      <c r="K14" s="67"/>
      <c r="L14" s="67"/>
      <c r="M14" s="67"/>
      <c r="N14" s="67" t="s">
        <v>17</v>
      </c>
      <c r="O14" s="67"/>
      <c r="P14" s="67"/>
      <c r="Q14" s="67"/>
      <c r="R14" s="67"/>
      <c r="S14" s="67"/>
      <c r="T14" s="67"/>
      <c r="U14" s="67"/>
      <c r="V14" s="67"/>
      <c r="W14" s="67"/>
    </row>
    <row r="15" spans="2:23" s="7" customFormat="1" ht="31.5" customHeight="1" x14ac:dyDescent="0.25">
      <c r="B15" s="67"/>
      <c r="C15" s="67"/>
      <c r="D15" s="67" t="s">
        <v>18</v>
      </c>
      <c r="E15" s="67"/>
      <c r="F15" s="67"/>
      <c r="G15" s="67" t="s">
        <v>19</v>
      </c>
      <c r="H15" s="67"/>
      <c r="I15" s="67"/>
      <c r="J15" s="67" t="s">
        <v>20</v>
      </c>
      <c r="K15" s="67"/>
      <c r="L15" s="67" t="s">
        <v>21</v>
      </c>
      <c r="M15" s="67"/>
      <c r="N15" s="67"/>
      <c r="O15" s="67" t="s">
        <v>22</v>
      </c>
      <c r="P15" s="67" t="s">
        <v>23</v>
      </c>
      <c r="Q15" s="67"/>
      <c r="R15" s="67"/>
      <c r="S15" s="67"/>
      <c r="T15" s="67"/>
      <c r="U15" s="67"/>
      <c r="V15" s="67"/>
      <c r="W15" s="67"/>
    </row>
    <row r="16" spans="2:23" s="7" customFormat="1" ht="63" x14ac:dyDescent="0.25">
      <c r="B16" s="67"/>
      <c r="C16" s="67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7"/>
      <c r="O16" s="67"/>
      <c r="P16" s="67"/>
      <c r="Q16" s="67"/>
      <c r="R16" s="67"/>
      <c r="S16" s="67"/>
      <c r="T16" s="67"/>
      <c r="U16" s="67"/>
      <c r="V16" s="67"/>
      <c r="W16" s="67"/>
    </row>
    <row r="17" spans="2:23" s="7" customFormat="1" ht="15.75" x14ac:dyDescent="0.25">
      <c r="B17" s="14">
        <v>1</v>
      </c>
      <c r="C17" s="14">
        <v>2</v>
      </c>
      <c r="D17" s="14">
        <v>3</v>
      </c>
      <c r="E17" s="14">
        <v>4</v>
      </c>
      <c r="F17" s="14">
        <v>5</v>
      </c>
      <c r="G17" s="14">
        <v>6</v>
      </c>
      <c r="H17" s="14">
        <v>7</v>
      </c>
      <c r="I17" s="14">
        <v>8</v>
      </c>
      <c r="J17" s="14">
        <v>9</v>
      </c>
      <c r="K17" s="14">
        <v>10</v>
      </c>
      <c r="L17" s="14">
        <v>11</v>
      </c>
      <c r="M17" s="14">
        <v>12</v>
      </c>
      <c r="N17" s="14">
        <v>13</v>
      </c>
      <c r="O17" s="14">
        <v>14</v>
      </c>
      <c r="P17" s="14">
        <v>15</v>
      </c>
      <c r="Q17" s="14">
        <v>16</v>
      </c>
      <c r="R17" s="14">
        <v>17</v>
      </c>
      <c r="S17" s="14">
        <v>18</v>
      </c>
      <c r="T17" s="14">
        <v>19</v>
      </c>
      <c r="U17" s="14">
        <v>20</v>
      </c>
      <c r="V17" s="14">
        <v>21</v>
      </c>
      <c r="W17" s="14">
        <v>22</v>
      </c>
    </row>
    <row r="18" spans="2:23" s="43" customFormat="1" ht="30" customHeight="1" x14ac:dyDescent="0.25">
      <c r="B18" s="39">
        <v>1</v>
      </c>
      <c r="C18" s="50">
        <v>44104</v>
      </c>
      <c r="D18" s="39" t="s">
        <v>52</v>
      </c>
      <c r="E18" s="39" t="s">
        <v>52</v>
      </c>
      <c r="F18" s="39" t="s">
        <v>52</v>
      </c>
      <c r="G18" s="39" t="s">
        <v>52</v>
      </c>
      <c r="H18" s="39" t="s">
        <v>52</v>
      </c>
      <c r="I18" s="39" t="s">
        <v>52</v>
      </c>
      <c r="J18" s="39" t="s">
        <v>52</v>
      </c>
      <c r="K18" s="39" t="s">
        <v>52</v>
      </c>
      <c r="L18" s="39" t="s">
        <v>52</v>
      </c>
      <c r="M18" s="39" t="s">
        <v>52</v>
      </c>
      <c r="N18" s="39" t="s">
        <v>52</v>
      </c>
      <c r="O18" s="39" t="s">
        <v>53</v>
      </c>
      <c r="P18" s="39" t="s">
        <v>52</v>
      </c>
      <c r="Q18" s="42" t="s">
        <v>89</v>
      </c>
      <c r="R18" s="46">
        <f t="shared" ref="R18:R31" si="0">U18/T18</f>
        <v>0.70498787878787872</v>
      </c>
      <c r="S18" s="39" t="s">
        <v>88</v>
      </c>
      <c r="T18" s="39">
        <v>19.8</v>
      </c>
      <c r="U18" s="46">
        <v>13.95876</v>
      </c>
      <c r="V18" s="42" t="s">
        <v>87</v>
      </c>
      <c r="W18" s="42" t="s">
        <v>164</v>
      </c>
    </row>
    <row r="19" spans="2:23" s="43" customFormat="1" ht="23.25" customHeight="1" x14ac:dyDescent="0.25">
      <c r="B19" s="39">
        <v>2</v>
      </c>
      <c r="C19" s="50">
        <v>44104</v>
      </c>
      <c r="D19" s="39" t="s">
        <v>52</v>
      </c>
      <c r="E19" s="39" t="s">
        <v>52</v>
      </c>
      <c r="F19" s="39" t="s">
        <v>52</v>
      </c>
      <c r="G19" s="39" t="s">
        <v>52</v>
      </c>
      <c r="H19" s="39" t="s">
        <v>52</v>
      </c>
      <c r="I19" s="39" t="s">
        <v>52</v>
      </c>
      <c r="J19" s="39" t="s">
        <v>52</v>
      </c>
      <c r="K19" s="39" t="s">
        <v>52</v>
      </c>
      <c r="L19" s="39" t="s">
        <v>52</v>
      </c>
      <c r="M19" s="39" t="s">
        <v>52</v>
      </c>
      <c r="N19" s="39" t="s">
        <v>52</v>
      </c>
      <c r="O19" s="39" t="s">
        <v>53</v>
      </c>
      <c r="P19" s="39" t="s">
        <v>52</v>
      </c>
      <c r="Q19" s="42" t="s">
        <v>84</v>
      </c>
      <c r="R19" s="46">
        <f t="shared" si="0"/>
        <v>9.0210000000000008</v>
      </c>
      <c r="S19" s="39" t="s">
        <v>51</v>
      </c>
      <c r="T19" s="39">
        <v>1</v>
      </c>
      <c r="U19" s="46">
        <v>9.0210000000000008</v>
      </c>
      <c r="V19" s="42" t="s">
        <v>83</v>
      </c>
      <c r="W19" s="42" t="s">
        <v>112</v>
      </c>
    </row>
    <row r="20" spans="2:23" s="43" customFormat="1" ht="32.25" customHeight="1" x14ac:dyDescent="0.25">
      <c r="B20" s="39">
        <v>3</v>
      </c>
      <c r="C20" s="40">
        <v>44104</v>
      </c>
      <c r="D20" s="39" t="s">
        <v>52</v>
      </c>
      <c r="E20" s="39" t="s">
        <v>52</v>
      </c>
      <c r="F20" s="39" t="s">
        <v>52</v>
      </c>
      <c r="G20" s="39" t="s">
        <v>52</v>
      </c>
      <c r="H20" s="39" t="s">
        <v>52</v>
      </c>
      <c r="I20" s="39" t="s">
        <v>52</v>
      </c>
      <c r="J20" s="39" t="s">
        <v>52</v>
      </c>
      <c r="K20" s="39" t="s">
        <v>52</v>
      </c>
      <c r="L20" s="39" t="s">
        <v>52</v>
      </c>
      <c r="M20" s="39" t="s">
        <v>52</v>
      </c>
      <c r="N20" s="39" t="s">
        <v>52</v>
      </c>
      <c r="O20" s="39" t="s">
        <v>53</v>
      </c>
      <c r="P20" s="39" t="s">
        <v>52</v>
      </c>
      <c r="Q20" s="42" t="s">
        <v>139</v>
      </c>
      <c r="R20" s="41">
        <f>U20/T20</f>
        <v>4.4000000000000004</v>
      </c>
      <c r="S20" s="39" t="s">
        <v>51</v>
      </c>
      <c r="T20" s="44">
        <v>1</v>
      </c>
      <c r="U20" s="68">
        <v>4.4000000000000004</v>
      </c>
      <c r="V20" s="45" t="s">
        <v>100</v>
      </c>
      <c r="W20" s="45" t="s">
        <v>138</v>
      </c>
    </row>
    <row r="21" spans="2:23" s="49" customFormat="1" ht="15.75" x14ac:dyDescent="0.25">
      <c r="B21" s="39">
        <v>4</v>
      </c>
      <c r="C21" s="50">
        <v>44104</v>
      </c>
      <c r="D21" s="39" t="s">
        <v>52</v>
      </c>
      <c r="E21" s="39" t="s">
        <v>52</v>
      </c>
      <c r="F21" s="39" t="s">
        <v>52</v>
      </c>
      <c r="G21" s="39" t="s">
        <v>52</v>
      </c>
      <c r="H21" s="39" t="s">
        <v>52</v>
      </c>
      <c r="I21" s="39" t="s">
        <v>52</v>
      </c>
      <c r="J21" s="39" t="s">
        <v>52</v>
      </c>
      <c r="K21" s="39" t="s">
        <v>52</v>
      </c>
      <c r="L21" s="39" t="s">
        <v>52</v>
      </c>
      <c r="M21" s="39" t="s">
        <v>52</v>
      </c>
      <c r="N21" s="39" t="s">
        <v>52</v>
      </c>
      <c r="O21" s="39" t="s">
        <v>53</v>
      </c>
      <c r="P21" s="39" t="s">
        <v>52</v>
      </c>
      <c r="Q21" s="58" t="s">
        <v>91</v>
      </c>
      <c r="R21" s="59">
        <f t="shared" ref="R21" si="1">U21/T21</f>
        <v>4.7954251386321624E-2</v>
      </c>
      <c r="S21" s="52" t="s">
        <v>59</v>
      </c>
      <c r="T21" s="66">
        <v>43.28</v>
      </c>
      <c r="U21" s="60">
        <v>2.0754600000000001</v>
      </c>
      <c r="V21" s="61" t="s">
        <v>79</v>
      </c>
      <c r="W21" s="61" t="s">
        <v>122</v>
      </c>
    </row>
    <row r="22" spans="2:23" s="49" customFormat="1" ht="15.75" x14ac:dyDescent="0.25">
      <c r="B22" s="39">
        <v>5</v>
      </c>
      <c r="C22" s="50">
        <v>44104</v>
      </c>
      <c r="D22" s="39" t="s">
        <v>52</v>
      </c>
      <c r="E22" s="39" t="s">
        <v>52</v>
      </c>
      <c r="F22" s="39" t="s">
        <v>52</v>
      </c>
      <c r="G22" s="39" t="s">
        <v>52</v>
      </c>
      <c r="H22" s="39" t="s">
        <v>52</v>
      </c>
      <c r="I22" s="39" t="s">
        <v>52</v>
      </c>
      <c r="J22" s="39" t="s">
        <v>52</v>
      </c>
      <c r="K22" s="39" t="s">
        <v>52</v>
      </c>
      <c r="L22" s="39" t="s">
        <v>52</v>
      </c>
      <c r="M22" s="39" t="s">
        <v>52</v>
      </c>
      <c r="N22" s="39" t="s">
        <v>52</v>
      </c>
      <c r="O22" s="39" t="s">
        <v>53</v>
      </c>
      <c r="P22" s="39" t="s">
        <v>52</v>
      </c>
      <c r="Q22" s="58" t="s">
        <v>80</v>
      </c>
      <c r="R22" s="59">
        <f t="shared" si="0"/>
        <v>5.2022107438016538E-2</v>
      </c>
      <c r="S22" s="52" t="s">
        <v>59</v>
      </c>
      <c r="T22" s="66">
        <f>43.28+5.12</f>
        <v>48.4</v>
      </c>
      <c r="U22" s="60">
        <f>2.25143+0.26644</f>
        <v>2.5178700000000003</v>
      </c>
      <c r="V22" s="61" t="s">
        <v>79</v>
      </c>
      <c r="W22" s="61" t="s">
        <v>122</v>
      </c>
    </row>
    <row r="23" spans="2:23" s="49" customFormat="1" ht="15.75" x14ac:dyDescent="0.25">
      <c r="B23" s="39">
        <v>6</v>
      </c>
      <c r="C23" s="50">
        <v>44104</v>
      </c>
      <c r="D23" s="39" t="s">
        <v>52</v>
      </c>
      <c r="E23" s="39" t="s">
        <v>52</v>
      </c>
      <c r="F23" s="39" t="s">
        <v>52</v>
      </c>
      <c r="G23" s="39" t="s">
        <v>52</v>
      </c>
      <c r="H23" s="39" t="s">
        <v>52</v>
      </c>
      <c r="I23" s="39" t="s">
        <v>52</v>
      </c>
      <c r="J23" s="39" t="s">
        <v>52</v>
      </c>
      <c r="K23" s="39" t="s">
        <v>52</v>
      </c>
      <c r="L23" s="39" t="s">
        <v>52</v>
      </c>
      <c r="M23" s="39" t="s">
        <v>52</v>
      </c>
      <c r="N23" s="39" t="s">
        <v>52</v>
      </c>
      <c r="O23" s="39" t="s">
        <v>53</v>
      </c>
      <c r="P23" s="39" t="s">
        <v>52</v>
      </c>
      <c r="Q23" s="58" t="s">
        <v>105</v>
      </c>
      <c r="R23" s="59">
        <f t="shared" si="0"/>
        <v>0.24465373134328358</v>
      </c>
      <c r="S23" s="52" t="s">
        <v>59</v>
      </c>
      <c r="T23" s="66">
        <v>6.7</v>
      </c>
      <c r="U23" s="60">
        <v>1.6391800000000001</v>
      </c>
      <c r="V23" s="61" t="s">
        <v>104</v>
      </c>
      <c r="W23" s="61" t="s">
        <v>123</v>
      </c>
    </row>
    <row r="24" spans="2:23" s="49" customFormat="1" ht="15.75" x14ac:dyDescent="0.25">
      <c r="B24" s="39">
        <v>7</v>
      </c>
      <c r="C24" s="50">
        <v>44104</v>
      </c>
      <c r="D24" s="39" t="s">
        <v>52</v>
      </c>
      <c r="E24" s="39" t="s">
        <v>52</v>
      </c>
      <c r="F24" s="39" t="s">
        <v>52</v>
      </c>
      <c r="G24" s="39" t="s">
        <v>52</v>
      </c>
      <c r="H24" s="39" t="s">
        <v>52</v>
      </c>
      <c r="I24" s="39" t="s">
        <v>52</v>
      </c>
      <c r="J24" s="39" t="s">
        <v>52</v>
      </c>
      <c r="K24" s="39" t="s">
        <v>52</v>
      </c>
      <c r="L24" s="39" t="s">
        <v>52</v>
      </c>
      <c r="M24" s="39" t="s">
        <v>52</v>
      </c>
      <c r="N24" s="39" t="s">
        <v>52</v>
      </c>
      <c r="O24" s="39" t="s">
        <v>53</v>
      </c>
      <c r="P24" s="39" t="s">
        <v>52</v>
      </c>
      <c r="Q24" s="58" t="s">
        <v>124</v>
      </c>
      <c r="R24" s="59">
        <f t="shared" si="0"/>
        <v>1.8708100589495062</v>
      </c>
      <c r="S24" s="52" t="s">
        <v>125</v>
      </c>
      <c r="T24" s="66">
        <v>4.5293000000000001</v>
      </c>
      <c r="U24" s="60">
        <v>8.4734599999999993</v>
      </c>
      <c r="V24" s="61" t="s">
        <v>104</v>
      </c>
      <c r="W24" s="61" t="s">
        <v>126</v>
      </c>
    </row>
    <row r="25" spans="2:23" s="49" customFormat="1" ht="22.5" customHeight="1" x14ac:dyDescent="0.25">
      <c r="B25" s="39">
        <v>8</v>
      </c>
      <c r="C25" s="50">
        <v>44104</v>
      </c>
      <c r="D25" s="39" t="s">
        <v>52</v>
      </c>
      <c r="E25" s="39" t="s">
        <v>52</v>
      </c>
      <c r="F25" s="39" t="s">
        <v>52</v>
      </c>
      <c r="G25" s="39" t="s">
        <v>52</v>
      </c>
      <c r="H25" s="39" t="s">
        <v>52</v>
      </c>
      <c r="I25" s="39" t="s">
        <v>52</v>
      </c>
      <c r="J25" s="39" t="s">
        <v>52</v>
      </c>
      <c r="K25" s="39" t="s">
        <v>52</v>
      </c>
      <c r="L25" s="39" t="s">
        <v>52</v>
      </c>
      <c r="M25" s="39" t="s">
        <v>52</v>
      </c>
      <c r="N25" s="39" t="s">
        <v>52</v>
      </c>
      <c r="O25" s="39" t="s">
        <v>53</v>
      </c>
      <c r="P25" s="39" t="s">
        <v>52</v>
      </c>
      <c r="Q25" s="48" t="s">
        <v>60</v>
      </c>
      <c r="R25" s="47">
        <f t="shared" ref="R25:R28" si="2">U25/T25</f>
        <v>3.6</v>
      </c>
      <c r="S25" s="39" t="s">
        <v>54</v>
      </c>
      <c r="T25" s="52">
        <v>1</v>
      </c>
      <c r="U25" s="37">
        <v>3.6</v>
      </c>
      <c r="V25" s="56" t="s">
        <v>95</v>
      </c>
      <c r="W25" s="56" t="s">
        <v>153</v>
      </c>
    </row>
    <row r="26" spans="2:23" s="43" customFormat="1" ht="34.5" customHeight="1" x14ac:dyDescent="0.25">
      <c r="B26" s="39">
        <v>9</v>
      </c>
      <c r="C26" s="50">
        <v>44104</v>
      </c>
      <c r="D26" s="39" t="s">
        <v>52</v>
      </c>
      <c r="E26" s="39" t="s">
        <v>52</v>
      </c>
      <c r="F26" s="39" t="s">
        <v>52</v>
      </c>
      <c r="G26" s="39" t="s">
        <v>52</v>
      </c>
      <c r="H26" s="39" t="s">
        <v>52</v>
      </c>
      <c r="I26" s="39" t="s">
        <v>52</v>
      </c>
      <c r="J26" s="39" t="s">
        <v>52</v>
      </c>
      <c r="K26" s="39" t="s">
        <v>52</v>
      </c>
      <c r="L26" s="39" t="s">
        <v>52</v>
      </c>
      <c r="M26" s="39" t="s">
        <v>52</v>
      </c>
      <c r="N26" s="39" t="s">
        <v>52</v>
      </c>
      <c r="O26" s="39" t="s">
        <v>53</v>
      </c>
      <c r="P26" s="39" t="s">
        <v>52</v>
      </c>
      <c r="Q26" s="48" t="s">
        <v>60</v>
      </c>
      <c r="R26" s="47">
        <f t="shared" ref="R26:R27" si="3">U26/T26</f>
        <v>53.027900000000002</v>
      </c>
      <c r="S26" s="39" t="s">
        <v>54</v>
      </c>
      <c r="T26" s="52">
        <v>1</v>
      </c>
      <c r="U26" s="47">
        <v>53.027900000000002</v>
      </c>
      <c r="V26" s="42" t="s">
        <v>94</v>
      </c>
      <c r="W26" s="56" t="s">
        <v>137</v>
      </c>
    </row>
    <row r="27" spans="2:23" s="43" customFormat="1" ht="27.75" customHeight="1" x14ac:dyDescent="0.25">
      <c r="B27" s="39">
        <v>10</v>
      </c>
      <c r="C27" s="50">
        <v>44104</v>
      </c>
      <c r="D27" s="39" t="s">
        <v>52</v>
      </c>
      <c r="E27" s="39" t="s">
        <v>52</v>
      </c>
      <c r="F27" s="39" t="s">
        <v>52</v>
      </c>
      <c r="G27" s="39" t="s">
        <v>52</v>
      </c>
      <c r="H27" s="39" t="s">
        <v>52</v>
      </c>
      <c r="I27" s="39" t="s">
        <v>52</v>
      </c>
      <c r="J27" s="39" t="s">
        <v>52</v>
      </c>
      <c r="K27" s="39" t="s">
        <v>52</v>
      </c>
      <c r="L27" s="39" t="s">
        <v>52</v>
      </c>
      <c r="M27" s="39" t="s">
        <v>52</v>
      </c>
      <c r="N27" s="39" t="s">
        <v>52</v>
      </c>
      <c r="O27" s="39" t="s">
        <v>53</v>
      </c>
      <c r="P27" s="39" t="s">
        <v>52</v>
      </c>
      <c r="Q27" s="48" t="s">
        <v>60</v>
      </c>
      <c r="R27" s="47">
        <f t="shared" si="3"/>
        <v>3</v>
      </c>
      <c r="S27" s="39" t="s">
        <v>54</v>
      </c>
      <c r="T27" s="52">
        <v>1</v>
      </c>
      <c r="U27" s="47">
        <v>3</v>
      </c>
      <c r="V27" s="42" t="s">
        <v>114</v>
      </c>
      <c r="W27" s="56" t="s">
        <v>115</v>
      </c>
    </row>
    <row r="28" spans="2:23" s="43" customFormat="1" ht="27.75" customHeight="1" x14ac:dyDescent="0.25">
      <c r="B28" s="39">
        <v>11</v>
      </c>
      <c r="C28" s="50">
        <v>44104</v>
      </c>
      <c r="D28" s="39" t="s">
        <v>52</v>
      </c>
      <c r="E28" s="39" t="s">
        <v>52</v>
      </c>
      <c r="F28" s="39" t="s">
        <v>52</v>
      </c>
      <c r="G28" s="39" t="s">
        <v>52</v>
      </c>
      <c r="H28" s="39" t="s">
        <v>52</v>
      </c>
      <c r="I28" s="39" t="s">
        <v>52</v>
      </c>
      <c r="J28" s="39" t="s">
        <v>52</v>
      </c>
      <c r="K28" s="39" t="s">
        <v>52</v>
      </c>
      <c r="L28" s="39" t="s">
        <v>52</v>
      </c>
      <c r="M28" s="39" t="s">
        <v>52</v>
      </c>
      <c r="N28" s="39" t="s">
        <v>52</v>
      </c>
      <c r="O28" s="39" t="s">
        <v>53</v>
      </c>
      <c r="P28" s="39" t="s">
        <v>52</v>
      </c>
      <c r="Q28" s="48" t="s">
        <v>60</v>
      </c>
      <c r="R28" s="47">
        <f t="shared" si="2"/>
        <v>5</v>
      </c>
      <c r="S28" s="39" t="s">
        <v>54</v>
      </c>
      <c r="T28" s="52">
        <v>1</v>
      </c>
      <c r="U28" s="47">
        <v>5</v>
      </c>
      <c r="V28" s="42" t="s">
        <v>93</v>
      </c>
      <c r="W28" s="56" t="s">
        <v>131</v>
      </c>
    </row>
    <row r="29" spans="2:23" s="43" customFormat="1" ht="35.25" customHeight="1" x14ac:dyDescent="0.25">
      <c r="B29" s="39">
        <v>12</v>
      </c>
      <c r="C29" s="50">
        <v>44104</v>
      </c>
      <c r="D29" s="39" t="s">
        <v>52</v>
      </c>
      <c r="E29" s="39" t="s">
        <v>52</v>
      </c>
      <c r="F29" s="39" t="s">
        <v>52</v>
      </c>
      <c r="G29" s="39" t="s">
        <v>52</v>
      </c>
      <c r="H29" s="39" t="s">
        <v>52</v>
      </c>
      <c r="I29" s="39" t="s">
        <v>52</v>
      </c>
      <c r="J29" s="39" t="s">
        <v>52</v>
      </c>
      <c r="K29" s="39" t="s">
        <v>52</v>
      </c>
      <c r="L29" s="39" t="s">
        <v>52</v>
      </c>
      <c r="M29" s="39" t="s">
        <v>52</v>
      </c>
      <c r="N29" s="39" t="s">
        <v>52</v>
      </c>
      <c r="O29" s="39" t="s">
        <v>53</v>
      </c>
      <c r="P29" s="39" t="s">
        <v>52</v>
      </c>
      <c r="Q29" s="51" t="s">
        <v>73</v>
      </c>
      <c r="R29" s="47">
        <f t="shared" si="0"/>
        <v>3.843</v>
      </c>
      <c r="S29" s="39" t="s">
        <v>51</v>
      </c>
      <c r="T29" s="52">
        <v>1</v>
      </c>
      <c r="U29" s="47">
        <v>3.843</v>
      </c>
      <c r="V29" s="42" t="s">
        <v>72</v>
      </c>
      <c r="W29" s="56" t="s">
        <v>140</v>
      </c>
    </row>
    <row r="30" spans="2:23" s="43" customFormat="1" ht="31.5" x14ac:dyDescent="0.25">
      <c r="B30" s="39">
        <v>13</v>
      </c>
      <c r="C30" s="50">
        <v>44104</v>
      </c>
      <c r="D30" s="39" t="s">
        <v>52</v>
      </c>
      <c r="E30" s="39" t="s">
        <v>52</v>
      </c>
      <c r="F30" s="39" t="s">
        <v>52</v>
      </c>
      <c r="G30" s="39" t="s">
        <v>52</v>
      </c>
      <c r="H30" s="39" t="s">
        <v>52</v>
      </c>
      <c r="I30" s="39" t="s">
        <v>52</v>
      </c>
      <c r="J30" s="39" t="s">
        <v>52</v>
      </c>
      <c r="K30" s="39" t="s">
        <v>52</v>
      </c>
      <c r="L30" s="39" t="s">
        <v>52</v>
      </c>
      <c r="M30" s="39" t="s">
        <v>52</v>
      </c>
      <c r="N30" s="39" t="s">
        <v>52</v>
      </c>
      <c r="O30" s="39" t="s">
        <v>53</v>
      </c>
      <c r="P30" s="39" t="s">
        <v>52</v>
      </c>
      <c r="Q30" s="48" t="s">
        <v>61</v>
      </c>
      <c r="R30" s="47">
        <f t="shared" si="0"/>
        <v>21.74776</v>
      </c>
      <c r="S30" s="39" t="s">
        <v>54</v>
      </c>
      <c r="T30" s="52">
        <v>1</v>
      </c>
      <c r="U30" s="47">
        <f>7.1256+14.62216</f>
        <v>21.74776</v>
      </c>
      <c r="V30" s="48" t="s">
        <v>62</v>
      </c>
      <c r="W30" s="51" t="s">
        <v>136</v>
      </c>
    </row>
    <row r="31" spans="2:23" s="43" customFormat="1" ht="23.25" customHeight="1" x14ac:dyDescent="0.25">
      <c r="B31" s="39">
        <v>14</v>
      </c>
      <c r="C31" s="50">
        <v>44104</v>
      </c>
      <c r="D31" s="39" t="s">
        <v>52</v>
      </c>
      <c r="E31" s="39" t="s">
        <v>52</v>
      </c>
      <c r="F31" s="39" t="s">
        <v>52</v>
      </c>
      <c r="G31" s="39" t="s">
        <v>52</v>
      </c>
      <c r="H31" s="39" t="s">
        <v>52</v>
      </c>
      <c r="I31" s="39" t="s">
        <v>52</v>
      </c>
      <c r="J31" s="39" t="s">
        <v>52</v>
      </c>
      <c r="K31" s="39" t="s">
        <v>52</v>
      </c>
      <c r="L31" s="39" t="s">
        <v>52</v>
      </c>
      <c r="M31" s="39" t="s">
        <v>52</v>
      </c>
      <c r="N31" s="39" t="s">
        <v>52</v>
      </c>
      <c r="O31" s="39" t="s">
        <v>53</v>
      </c>
      <c r="P31" s="39" t="s">
        <v>52</v>
      </c>
      <c r="Q31" s="51" t="s">
        <v>90</v>
      </c>
      <c r="R31" s="47">
        <f t="shared" si="0"/>
        <v>2.4266666666666667</v>
      </c>
      <c r="S31" s="39" t="s">
        <v>101</v>
      </c>
      <c r="T31" s="52">
        <v>36</v>
      </c>
      <c r="U31" s="47">
        <v>87.36</v>
      </c>
      <c r="V31" s="48" t="s">
        <v>63</v>
      </c>
      <c r="W31" s="48" t="s">
        <v>143</v>
      </c>
    </row>
    <row r="32" spans="2:23" s="43" customFormat="1" ht="50.25" customHeight="1" x14ac:dyDescent="0.25">
      <c r="B32" s="39">
        <v>15</v>
      </c>
      <c r="C32" s="50">
        <v>44104</v>
      </c>
      <c r="D32" s="39" t="s">
        <v>52</v>
      </c>
      <c r="E32" s="39" t="s">
        <v>52</v>
      </c>
      <c r="F32" s="39" t="s">
        <v>52</v>
      </c>
      <c r="G32" s="39" t="s">
        <v>52</v>
      </c>
      <c r="H32" s="39" t="s">
        <v>52</v>
      </c>
      <c r="I32" s="39" t="s">
        <v>52</v>
      </c>
      <c r="J32" s="39" t="s">
        <v>52</v>
      </c>
      <c r="K32" s="39" t="s">
        <v>52</v>
      </c>
      <c r="L32" s="39" t="s">
        <v>52</v>
      </c>
      <c r="M32" s="39" t="s">
        <v>52</v>
      </c>
      <c r="N32" s="39" t="s">
        <v>52</v>
      </c>
      <c r="O32" s="39" t="s">
        <v>53</v>
      </c>
      <c r="P32" s="39" t="s">
        <v>52</v>
      </c>
      <c r="Q32" s="42" t="s">
        <v>81</v>
      </c>
      <c r="R32" s="47">
        <f t="shared" ref="R32" si="4">U32/T32</f>
        <v>30.655333333333331</v>
      </c>
      <c r="S32" s="39" t="s">
        <v>51</v>
      </c>
      <c r="T32" s="52">
        <v>3</v>
      </c>
      <c r="U32" s="47">
        <v>91.965999999999994</v>
      </c>
      <c r="V32" s="48" t="s">
        <v>92</v>
      </c>
      <c r="W32" s="48" t="s">
        <v>130</v>
      </c>
    </row>
    <row r="33" spans="2:23" s="43" customFormat="1" ht="15.75" x14ac:dyDescent="0.25">
      <c r="B33" s="39">
        <v>16</v>
      </c>
      <c r="C33" s="50">
        <v>44104</v>
      </c>
      <c r="D33" s="39" t="s">
        <v>52</v>
      </c>
      <c r="E33" s="39" t="s">
        <v>52</v>
      </c>
      <c r="F33" s="39" t="s">
        <v>52</v>
      </c>
      <c r="G33" s="39" t="s">
        <v>52</v>
      </c>
      <c r="H33" s="39" t="s">
        <v>52</v>
      </c>
      <c r="I33" s="39" t="s">
        <v>52</v>
      </c>
      <c r="J33" s="39" t="s">
        <v>52</v>
      </c>
      <c r="K33" s="39" t="s">
        <v>52</v>
      </c>
      <c r="L33" s="39" t="s">
        <v>52</v>
      </c>
      <c r="M33" s="39" t="s">
        <v>52</v>
      </c>
      <c r="N33" s="39" t="s">
        <v>52</v>
      </c>
      <c r="O33" s="39" t="s">
        <v>53</v>
      </c>
      <c r="P33" s="39" t="s">
        <v>52</v>
      </c>
      <c r="Q33" s="48" t="s">
        <v>60</v>
      </c>
      <c r="R33" s="47">
        <f>U33/T33</f>
        <v>150</v>
      </c>
      <c r="S33" s="39" t="s">
        <v>54</v>
      </c>
      <c r="T33" s="52">
        <v>1</v>
      </c>
      <c r="U33" s="47">
        <v>150</v>
      </c>
      <c r="V33" s="48" t="s">
        <v>63</v>
      </c>
      <c r="W33" s="48" t="s">
        <v>141</v>
      </c>
    </row>
    <row r="34" spans="2:23" s="43" customFormat="1" ht="15.75" x14ac:dyDescent="0.25">
      <c r="B34" s="39">
        <v>17</v>
      </c>
      <c r="C34" s="50">
        <v>44104</v>
      </c>
      <c r="D34" s="39" t="s">
        <v>52</v>
      </c>
      <c r="E34" s="39" t="s">
        <v>52</v>
      </c>
      <c r="F34" s="39" t="s">
        <v>52</v>
      </c>
      <c r="G34" s="39" t="s">
        <v>52</v>
      </c>
      <c r="H34" s="39" t="s">
        <v>52</v>
      </c>
      <c r="I34" s="39" t="s">
        <v>52</v>
      </c>
      <c r="J34" s="39" t="s">
        <v>52</v>
      </c>
      <c r="K34" s="39" t="s">
        <v>52</v>
      </c>
      <c r="L34" s="39" t="s">
        <v>52</v>
      </c>
      <c r="M34" s="39" t="s">
        <v>52</v>
      </c>
      <c r="N34" s="39" t="s">
        <v>52</v>
      </c>
      <c r="O34" s="39" t="s">
        <v>53</v>
      </c>
      <c r="P34" s="39" t="s">
        <v>52</v>
      </c>
      <c r="Q34" s="48" t="s">
        <v>86</v>
      </c>
      <c r="R34" s="47">
        <f t="shared" ref="R34" si="5">U34/T34</f>
        <v>40.648180000000004</v>
      </c>
      <c r="S34" s="39" t="s">
        <v>54</v>
      </c>
      <c r="T34" s="52">
        <v>1</v>
      </c>
      <c r="U34" s="47">
        <v>40.648180000000004</v>
      </c>
      <c r="V34" s="48" t="s">
        <v>63</v>
      </c>
      <c r="W34" s="51" t="s">
        <v>142</v>
      </c>
    </row>
    <row r="35" spans="2:23" s="43" customFormat="1" ht="31.5" x14ac:dyDescent="0.25">
      <c r="B35" s="39">
        <v>18</v>
      </c>
      <c r="C35" s="50">
        <v>44104</v>
      </c>
      <c r="D35" s="39" t="s">
        <v>52</v>
      </c>
      <c r="E35" s="39" t="s">
        <v>52</v>
      </c>
      <c r="F35" s="39" t="s">
        <v>52</v>
      </c>
      <c r="G35" s="39" t="s">
        <v>52</v>
      </c>
      <c r="H35" s="39" t="s">
        <v>52</v>
      </c>
      <c r="I35" s="39" t="s">
        <v>52</v>
      </c>
      <c r="J35" s="39" t="s">
        <v>52</v>
      </c>
      <c r="K35" s="39" t="s">
        <v>52</v>
      </c>
      <c r="L35" s="39" t="s">
        <v>52</v>
      </c>
      <c r="M35" s="39" t="s">
        <v>52</v>
      </c>
      <c r="N35" s="39" t="s">
        <v>52</v>
      </c>
      <c r="O35" s="39" t="s">
        <v>53</v>
      </c>
      <c r="P35" s="39" t="s">
        <v>52</v>
      </c>
      <c r="Q35" s="51" t="s">
        <v>73</v>
      </c>
      <c r="R35" s="47">
        <f t="shared" ref="R35:R36" si="6">U35/T35</f>
        <v>28.552759999999999</v>
      </c>
      <c r="S35" s="39" t="s">
        <v>54</v>
      </c>
      <c r="T35" s="52">
        <v>1</v>
      </c>
      <c r="U35" s="47">
        <v>28.552759999999999</v>
      </c>
      <c r="V35" s="48" t="s">
        <v>82</v>
      </c>
      <c r="W35" s="48" t="s">
        <v>121</v>
      </c>
    </row>
    <row r="36" spans="2:23" s="43" customFormat="1" ht="47.25" x14ac:dyDescent="0.25">
      <c r="B36" s="39">
        <v>19</v>
      </c>
      <c r="C36" s="50">
        <v>44104</v>
      </c>
      <c r="D36" s="39" t="s">
        <v>52</v>
      </c>
      <c r="E36" s="39" t="s">
        <v>52</v>
      </c>
      <c r="F36" s="39" t="s">
        <v>52</v>
      </c>
      <c r="G36" s="39" t="s">
        <v>52</v>
      </c>
      <c r="H36" s="39" t="s">
        <v>52</v>
      </c>
      <c r="I36" s="39" t="s">
        <v>52</v>
      </c>
      <c r="J36" s="39" t="s">
        <v>52</v>
      </c>
      <c r="K36" s="39" t="s">
        <v>52</v>
      </c>
      <c r="L36" s="39" t="s">
        <v>52</v>
      </c>
      <c r="M36" s="39" t="s">
        <v>52</v>
      </c>
      <c r="N36" s="39" t="s">
        <v>52</v>
      </c>
      <c r="O36" s="39" t="s">
        <v>53</v>
      </c>
      <c r="P36" s="39" t="s">
        <v>52</v>
      </c>
      <c r="Q36" s="42" t="s">
        <v>155</v>
      </c>
      <c r="R36" s="47">
        <f t="shared" si="6"/>
        <v>5.95</v>
      </c>
      <c r="S36" s="39" t="s">
        <v>51</v>
      </c>
      <c r="T36" s="52">
        <v>2</v>
      </c>
      <c r="U36" s="47">
        <v>11.9</v>
      </c>
      <c r="V36" s="48" t="s">
        <v>154</v>
      </c>
      <c r="W36" s="48" t="s">
        <v>109</v>
      </c>
    </row>
    <row r="37" spans="2:23" s="43" customFormat="1" ht="15.75" x14ac:dyDescent="0.25">
      <c r="B37" s="39">
        <v>20</v>
      </c>
      <c r="C37" s="50">
        <v>44104</v>
      </c>
      <c r="D37" s="39" t="s">
        <v>52</v>
      </c>
      <c r="E37" s="39" t="s">
        <v>52</v>
      </c>
      <c r="F37" s="39" t="s">
        <v>52</v>
      </c>
      <c r="G37" s="39" t="s">
        <v>52</v>
      </c>
      <c r="H37" s="39" t="s">
        <v>52</v>
      </c>
      <c r="I37" s="39" t="s">
        <v>52</v>
      </c>
      <c r="J37" s="39" t="s">
        <v>52</v>
      </c>
      <c r="K37" s="39" t="s">
        <v>52</v>
      </c>
      <c r="L37" s="39" t="s">
        <v>52</v>
      </c>
      <c r="M37" s="39" t="s">
        <v>52</v>
      </c>
      <c r="N37" s="39" t="s">
        <v>52</v>
      </c>
      <c r="O37" s="39" t="s">
        <v>53</v>
      </c>
      <c r="P37" s="39" t="s">
        <v>52</v>
      </c>
      <c r="Q37" s="42" t="s">
        <v>97</v>
      </c>
      <c r="R37" s="47">
        <f t="shared" ref="R37" si="7">U37/T37</f>
        <v>2.4729999999999999</v>
      </c>
      <c r="S37" s="39" t="s">
        <v>51</v>
      </c>
      <c r="T37" s="52">
        <v>1</v>
      </c>
      <c r="U37" s="47">
        <v>2.4729999999999999</v>
      </c>
      <c r="V37" s="48" t="s">
        <v>98</v>
      </c>
      <c r="W37" s="48" t="s">
        <v>127</v>
      </c>
    </row>
    <row r="38" spans="2:23" s="43" customFormat="1" ht="31.5" x14ac:dyDescent="0.25">
      <c r="B38" s="39">
        <v>21</v>
      </c>
      <c r="C38" s="50">
        <v>44104</v>
      </c>
      <c r="D38" s="39" t="s">
        <v>52</v>
      </c>
      <c r="E38" s="39" t="s">
        <v>52</v>
      </c>
      <c r="F38" s="39" t="s">
        <v>52</v>
      </c>
      <c r="G38" s="39" t="s">
        <v>52</v>
      </c>
      <c r="H38" s="39" t="s">
        <v>52</v>
      </c>
      <c r="I38" s="39" t="s">
        <v>52</v>
      </c>
      <c r="J38" s="39" t="s">
        <v>52</v>
      </c>
      <c r="K38" s="39" t="s">
        <v>52</v>
      </c>
      <c r="L38" s="39" t="s">
        <v>52</v>
      </c>
      <c r="M38" s="39" t="s">
        <v>52</v>
      </c>
      <c r="N38" s="39" t="s">
        <v>52</v>
      </c>
      <c r="O38" s="39" t="s">
        <v>53</v>
      </c>
      <c r="P38" s="39" t="s">
        <v>52</v>
      </c>
      <c r="Q38" s="48" t="s">
        <v>64</v>
      </c>
      <c r="R38" s="47">
        <f t="shared" ref="R38:R40" si="8">U38/T38</f>
        <v>0.42818761904761904</v>
      </c>
      <c r="S38" s="39" t="s">
        <v>51</v>
      </c>
      <c r="T38" s="52">
        <v>42</v>
      </c>
      <c r="U38" s="47">
        <v>17.983879999999999</v>
      </c>
      <c r="V38" s="48" t="s">
        <v>65</v>
      </c>
      <c r="W38" s="51" t="s">
        <v>151</v>
      </c>
    </row>
    <row r="39" spans="2:23" s="43" customFormat="1" ht="31.5" x14ac:dyDescent="0.25">
      <c r="B39" s="39">
        <v>22</v>
      </c>
      <c r="C39" s="50">
        <v>44104</v>
      </c>
      <c r="D39" s="39" t="s">
        <v>52</v>
      </c>
      <c r="E39" s="39" t="s">
        <v>52</v>
      </c>
      <c r="F39" s="39" t="s">
        <v>52</v>
      </c>
      <c r="G39" s="39" t="s">
        <v>52</v>
      </c>
      <c r="H39" s="39" t="s">
        <v>52</v>
      </c>
      <c r="I39" s="39" t="s">
        <v>52</v>
      </c>
      <c r="J39" s="39" t="s">
        <v>52</v>
      </c>
      <c r="K39" s="39" t="s">
        <v>52</v>
      </c>
      <c r="L39" s="39" t="s">
        <v>52</v>
      </c>
      <c r="M39" s="39" t="s">
        <v>52</v>
      </c>
      <c r="N39" s="39" t="s">
        <v>52</v>
      </c>
      <c r="O39" s="39" t="s">
        <v>53</v>
      </c>
      <c r="P39" s="39" t="s">
        <v>52</v>
      </c>
      <c r="Q39" s="48" t="s">
        <v>67</v>
      </c>
      <c r="R39" s="47">
        <f t="shared" si="8"/>
        <v>34.202109999999998</v>
      </c>
      <c r="S39" s="39" t="s">
        <v>54</v>
      </c>
      <c r="T39" s="52">
        <v>1</v>
      </c>
      <c r="U39" s="47">
        <v>34.202109999999998</v>
      </c>
      <c r="V39" s="48" t="s">
        <v>66</v>
      </c>
      <c r="W39" s="51" t="s">
        <v>156</v>
      </c>
    </row>
    <row r="40" spans="2:23" s="49" customFormat="1" ht="33" customHeight="1" x14ac:dyDescent="0.25">
      <c r="B40" s="39">
        <v>23</v>
      </c>
      <c r="C40" s="50">
        <v>44104</v>
      </c>
      <c r="D40" s="39" t="s">
        <v>52</v>
      </c>
      <c r="E40" s="39" t="s">
        <v>52</v>
      </c>
      <c r="F40" s="39" t="s">
        <v>52</v>
      </c>
      <c r="G40" s="39" t="s">
        <v>52</v>
      </c>
      <c r="H40" s="39" t="s">
        <v>52</v>
      </c>
      <c r="I40" s="39" t="s">
        <v>52</v>
      </c>
      <c r="J40" s="39" t="s">
        <v>52</v>
      </c>
      <c r="K40" s="39" t="s">
        <v>52</v>
      </c>
      <c r="L40" s="39" t="s">
        <v>52</v>
      </c>
      <c r="M40" s="39" t="s">
        <v>52</v>
      </c>
      <c r="N40" s="39" t="s">
        <v>52</v>
      </c>
      <c r="O40" s="39" t="s">
        <v>53</v>
      </c>
      <c r="P40" s="39" t="s">
        <v>52</v>
      </c>
      <c r="Q40" s="42" t="s">
        <v>58</v>
      </c>
      <c r="R40" s="47">
        <f t="shared" si="8"/>
        <v>15.8</v>
      </c>
      <c r="S40" s="39" t="s">
        <v>54</v>
      </c>
      <c r="T40" s="52">
        <v>1</v>
      </c>
      <c r="U40" s="47">
        <v>15.8</v>
      </c>
      <c r="V40" s="53" t="s">
        <v>68</v>
      </c>
      <c r="W40" s="48" t="s">
        <v>160</v>
      </c>
    </row>
    <row r="41" spans="2:23" s="20" customFormat="1" x14ac:dyDescent="0.25"/>
    <row r="42" spans="2:23" s="20" customFormat="1" x14ac:dyDescent="0.25">
      <c r="B42" s="20" t="str">
        <f>'(1) Приобретение электроэнергии'!B22</f>
        <v>* Информация представлена при наличии документов по состоянию на 09.11.2020</v>
      </c>
    </row>
    <row r="43" spans="2:23" s="20" customFormat="1" x14ac:dyDescent="0.25"/>
    <row r="44" spans="2:23" s="20" customFormat="1" x14ac:dyDescent="0.25">
      <c r="T44" s="34"/>
      <c r="U44" s="34"/>
    </row>
    <row r="45" spans="2:23" s="20" customFormat="1" x14ac:dyDescent="0.25"/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900-000000000000}"/>
  </hyperlinks>
  <pageMargins left="0" right="0" top="0.74803149606299213" bottom="0.74803149606299213" header="0.31496062992125984" footer="0.31496062992125984"/>
  <pageSetup paperSize="9" scale="4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W34"/>
  <sheetViews>
    <sheetView tabSelected="1" zoomScale="84" zoomScaleNormal="84" workbookViewId="0">
      <selection activeCell="T25" sqref="T25"/>
    </sheetView>
  </sheetViews>
  <sheetFormatPr defaultRowHeight="15" x14ac:dyDescent="0.25"/>
  <cols>
    <col min="1" max="1" width="2.7109375" customWidth="1"/>
    <col min="3" max="3" width="12.5703125" customWidth="1"/>
    <col min="4" max="4" width="12" customWidth="1"/>
    <col min="5" max="5" width="13.5703125" customWidth="1"/>
    <col min="6" max="6" width="11.1406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0.28515625" customWidth="1"/>
    <col min="18" max="18" width="13.140625" customWidth="1"/>
    <col min="19" max="20" width="12.85546875" customWidth="1"/>
    <col min="21" max="21" width="13.85546875" customWidth="1"/>
    <col min="22" max="22" width="21.7109375" customWidth="1"/>
    <col min="23" max="23" width="20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48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октябрь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7" t="s">
        <v>4</v>
      </c>
      <c r="C12" s="67" t="s">
        <v>5</v>
      </c>
      <c r="D12" s="67" t="s">
        <v>6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 t="s">
        <v>7</v>
      </c>
      <c r="R12" s="67" t="s">
        <v>8</v>
      </c>
      <c r="S12" s="67" t="s">
        <v>9</v>
      </c>
      <c r="T12" s="67" t="s">
        <v>10</v>
      </c>
      <c r="U12" s="67" t="s">
        <v>11</v>
      </c>
      <c r="V12" s="67" t="s">
        <v>12</v>
      </c>
      <c r="W12" s="67" t="s">
        <v>13</v>
      </c>
    </row>
    <row r="13" spans="2:23" s="7" customFormat="1" ht="15.75" x14ac:dyDescent="0.25">
      <c r="B13" s="67"/>
      <c r="C13" s="67"/>
      <c r="D13" s="67" t="s">
        <v>14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 t="s">
        <v>15</v>
      </c>
      <c r="P13" s="67"/>
      <c r="Q13" s="67"/>
      <c r="R13" s="67"/>
      <c r="S13" s="67"/>
      <c r="T13" s="67"/>
      <c r="U13" s="67"/>
      <c r="V13" s="67"/>
      <c r="W13" s="67"/>
    </row>
    <row r="14" spans="2:23" s="7" customFormat="1" ht="15.75" x14ac:dyDescent="0.25">
      <c r="B14" s="67"/>
      <c r="C14" s="67"/>
      <c r="D14" s="67" t="s">
        <v>16</v>
      </c>
      <c r="E14" s="67"/>
      <c r="F14" s="67"/>
      <c r="G14" s="67"/>
      <c r="H14" s="67"/>
      <c r="I14" s="67"/>
      <c r="J14" s="67"/>
      <c r="K14" s="67"/>
      <c r="L14" s="67"/>
      <c r="M14" s="67"/>
      <c r="N14" s="67" t="s">
        <v>17</v>
      </c>
      <c r="O14" s="67"/>
      <c r="P14" s="67"/>
      <c r="Q14" s="67"/>
      <c r="R14" s="67"/>
      <c r="S14" s="67"/>
      <c r="T14" s="67"/>
      <c r="U14" s="67"/>
      <c r="V14" s="67"/>
      <c r="W14" s="67"/>
    </row>
    <row r="15" spans="2:23" s="7" customFormat="1" ht="31.5" customHeight="1" x14ac:dyDescent="0.25">
      <c r="B15" s="67"/>
      <c r="C15" s="67"/>
      <c r="D15" s="67" t="s">
        <v>18</v>
      </c>
      <c r="E15" s="67"/>
      <c r="F15" s="67"/>
      <c r="G15" s="67" t="s">
        <v>19</v>
      </c>
      <c r="H15" s="67"/>
      <c r="I15" s="67"/>
      <c r="J15" s="67" t="s">
        <v>20</v>
      </c>
      <c r="K15" s="67"/>
      <c r="L15" s="67" t="s">
        <v>21</v>
      </c>
      <c r="M15" s="67"/>
      <c r="N15" s="67"/>
      <c r="O15" s="67" t="s">
        <v>22</v>
      </c>
      <c r="P15" s="67" t="s">
        <v>23</v>
      </c>
      <c r="Q15" s="67"/>
      <c r="R15" s="67"/>
      <c r="S15" s="67"/>
      <c r="T15" s="67"/>
      <c r="U15" s="67"/>
      <c r="V15" s="67"/>
      <c r="W15" s="67"/>
    </row>
    <row r="16" spans="2:23" s="7" customFormat="1" ht="78.75" x14ac:dyDescent="0.25">
      <c r="B16" s="67"/>
      <c r="C16" s="67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7"/>
      <c r="O16" s="67"/>
      <c r="P16" s="67"/>
      <c r="Q16" s="67"/>
      <c r="R16" s="67"/>
      <c r="S16" s="67"/>
      <c r="T16" s="67"/>
      <c r="U16" s="67"/>
      <c r="V16" s="67"/>
      <c r="W16" s="67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57" customFormat="1" ht="32.25" customHeight="1" x14ac:dyDescent="0.25">
      <c r="B18" s="39">
        <v>1</v>
      </c>
      <c r="C18" s="50">
        <v>44104</v>
      </c>
      <c r="D18" s="39" t="s">
        <v>52</v>
      </c>
      <c r="E18" s="39" t="s">
        <v>52</v>
      </c>
      <c r="F18" s="39" t="s">
        <v>52</v>
      </c>
      <c r="G18" s="39" t="s">
        <v>52</v>
      </c>
      <c r="H18" s="39" t="s">
        <v>52</v>
      </c>
      <c r="I18" s="39" t="s">
        <v>52</v>
      </c>
      <c r="J18" s="39" t="s">
        <v>52</v>
      </c>
      <c r="K18" s="39" t="s">
        <v>52</v>
      </c>
      <c r="L18" s="39" t="s">
        <v>52</v>
      </c>
      <c r="M18" s="39" t="s">
        <v>52</v>
      </c>
      <c r="N18" s="39" t="s">
        <v>52</v>
      </c>
      <c r="O18" s="39" t="s">
        <v>53</v>
      </c>
      <c r="P18" s="39" t="s">
        <v>52</v>
      </c>
      <c r="Q18" s="52" t="s">
        <v>76</v>
      </c>
      <c r="R18" s="47">
        <f>U18/T18</f>
        <v>3.0492002238783504E-2</v>
      </c>
      <c r="S18" s="52" t="s">
        <v>77</v>
      </c>
      <c r="T18" s="55">
        <v>3293.1149722603996</v>
      </c>
      <c r="U18" s="55">
        <v>100.41366910673558</v>
      </c>
      <c r="V18" s="45" t="s">
        <v>78</v>
      </c>
      <c r="W18" s="52" t="s">
        <v>150</v>
      </c>
    </row>
    <row r="20" spans="2:23" x14ac:dyDescent="0.25">
      <c r="B20" t="str">
        <f>'(1) Приобретение электроэнергии'!B22</f>
        <v>* Информация представлена при наличии документов по состоянию на 09.11.2020</v>
      </c>
    </row>
    <row r="21" spans="2:23" x14ac:dyDescent="0.25">
      <c r="T21" s="26"/>
      <c r="U21" s="26"/>
    </row>
    <row r="22" spans="2:23" ht="15.75" x14ac:dyDescent="0.25">
      <c r="T22" s="25"/>
      <c r="U22" s="25"/>
    </row>
    <row r="23" spans="2:23" ht="15.75" x14ac:dyDescent="0.25">
      <c r="R23" s="22"/>
      <c r="S23" s="22"/>
      <c r="T23" s="25"/>
      <c r="U23" s="25"/>
    </row>
    <row r="24" spans="2:23" x14ac:dyDescent="0.25">
      <c r="R24" s="23"/>
      <c r="S24" s="23"/>
      <c r="T24" s="36"/>
      <c r="U24" s="36"/>
    </row>
    <row r="25" spans="2:23" x14ac:dyDescent="0.25">
      <c r="R25" s="23"/>
      <c r="S25" s="23"/>
      <c r="T25" s="36"/>
      <c r="U25" s="36"/>
    </row>
    <row r="26" spans="2:23" x14ac:dyDescent="0.25">
      <c r="R26" s="23"/>
      <c r="S26" s="23"/>
      <c r="T26" s="36"/>
      <c r="U26" s="36"/>
    </row>
    <row r="27" spans="2:23" x14ac:dyDescent="0.25">
      <c r="R27" s="22"/>
      <c r="S27" s="22"/>
      <c r="T27" s="26"/>
      <c r="U27" s="26"/>
    </row>
    <row r="28" spans="2:23" x14ac:dyDescent="0.25">
      <c r="R28" s="22"/>
      <c r="S28" s="22"/>
      <c r="T28" s="26"/>
      <c r="U28" s="26"/>
    </row>
    <row r="29" spans="2:23" x14ac:dyDescent="0.25">
      <c r="R29" s="22"/>
      <c r="S29" s="22"/>
      <c r="T29" s="26"/>
      <c r="U29" s="26"/>
    </row>
    <row r="30" spans="2:23" x14ac:dyDescent="0.25">
      <c r="T30" s="26"/>
      <c r="U30" s="26"/>
    </row>
    <row r="31" spans="2:23" x14ac:dyDescent="0.25">
      <c r="T31" s="64"/>
      <c r="U31" s="64"/>
    </row>
    <row r="32" spans="2:23" x14ac:dyDescent="0.25">
      <c r="T32" s="70"/>
      <c r="U32" s="70"/>
    </row>
    <row r="33" spans="20:21" x14ac:dyDescent="0.25">
      <c r="T33" s="70"/>
      <c r="U33" s="27"/>
    </row>
    <row r="34" spans="20:21" x14ac:dyDescent="0.25">
      <c r="T34" s="24"/>
      <c r="U34" s="24"/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A00-000000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31"/>
  <sheetViews>
    <sheetView topLeftCell="A2" zoomScale="74" zoomScaleNormal="74" workbookViewId="0">
      <pane xSplit="3" ySplit="16" topLeftCell="D18" activePane="bottomRight" state="frozen"/>
      <selection activeCell="A2" sqref="A2"/>
      <selection pane="topRight" activeCell="D2" sqref="D2"/>
      <selection pane="bottomLeft" activeCell="A18" sqref="A18"/>
      <selection pane="bottomRight" activeCell="K25" sqref="K25"/>
    </sheetView>
  </sheetViews>
  <sheetFormatPr defaultRowHeight="15" x14ac:dyDescent="0.25"/>
  <cols>
    <col min="1" max="1" width="4.42578125" customWidth="1"/>
    <col min="2" max="2" width="12.7109375" customWidth="1"/>
    <col min="3" max="3" width="13.85546875" customWidth="1"/>
    <col min="4" max="4" width="11.28515625" customWidth="1"/>
    <col min="5" max="5" width="14.140625" customWidth="1"/>
    <col min="6" max="6" width="11.28515625" customWidth="1"/>
    <col min="7" max="7" width="10.7109375" customWidth="1"/>
    <col min="8" max="8" width="13.7109375" customWidth="1"/>
    <col min="9" max="9" width="11.28515625" customWidth="1"/>
    <col min="10" max="10" width="15.7109375" customWidth="1"/>
    <col min="11" max="11" width="14.42578125" customWidth="1"/>
    <col min="12" max="12" width="15.5703125" customWidth="1"/>
    <col min="13" max="13" width="14.85546875" customWidth="1"/>
    <col min="14" max="14" width="15.5703125" customWidth="1"/>
    <col min="15" max="15" width="17.5703125" customWidth="1"/>
    <col min="16" max="16" width="10.85546875" customWidth="1"/>
    <col min="17" max="17" width="23.140625" customWidth="1"/>
    <col min="18" max="18" width="13.140625" customWidth="1"/>
    <col min="19" max="19" width="12.42578125" customWidth="1"/>
    <col min="20" max="20" width="12.85546875" customWidth="1"/>
    <col min="21" max="21" width="13.85546875" customWidth="1"/>
    <col min="22" max="22" width="35.85546875" customWidth="1"/>
    <col min="23" max="23" width="33.42578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38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октябрь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7" t="s">
        <v>4</v>
      </c>
      <c r="C12" s="67" t="s">
        <v>5</v>
      </c>
      <c r="D12" s="67" t="s">
        <v>6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 t="s">
        <v>7</v>
      </c>
      <c r="R12" s="67" t="s">
        <v>8</v>
      </c>
      <c r="S12" s="67" t="s">
        <v>9</v>
      </c>
      <c r="T12" s="67" t="s">
        <v>10</v>
      </c>
      <c r="U12" s="67" t="s">
        <v>11</v>
      </c>
      <c r="V12" s="67" t="s">
        <v>12</v>
      </c>
      <c r="W12" s="67" t="s">
        <v>13</v>
      </c>
    </row>
    <row r="13" spans="2:23" s="7" customFormat="1" ht="15.75" x14ac:dyDescent="0.25">
      <c r="B13" s="67"/>
      <c r="C13" s="67"/>
      <c r="D13" s="67" t="s">
        <v>14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 t="s">
        <v>15</v>
      </c>
      <c r="P13" s="67"/>
      <c r="Q13" s="67"/>
      <c r="R13" s="67"/>
      <c r="S13" s="67"/>
      <c r="T13" s="67"/>
      <c r="U13" s="67"/>
      <c r="V13" s="67"/>
      <c r="W13" s="67"/>
    </row>
    <row r="14" spans="2:23" s="7" customFormat="1" ht="15.75" x14ac:dyDescent="0.25">
      <c r="B14" s="67"/>
      <c r="C14" s="67"/>
      <c r="D14" s="67" t="s">
        <v>16</v>
      </c>
      <c r="E14" s="67"/>
      <c r="F14" s="67"/>
      <c r="G14" s="67"/>
      <c r="H14" s="67"/>
      <c r="I14" s="67"/>
      <c r="J14" s="67"/>
      <c r="K14" s="67"/>
      <c r="L14" s="67"/>
      <c r="M14" s="67"/>
      <c r="N14" s="67" t="s">
        <v>17</v>
      </c>
      <c r="O14" s="67"/>
      <c r="P14" s="67"/>
      <c r="Q14" s="67"/>
      <c r="R14" s="67"/>
      <c r="S14" s="67"/>
      <c r="T14" s="67"/>
      <c r="U14" s="67"/>
      <c r="V14" s="67"/>
      <c r="W14" s="67"/>
    </row>
    <row r="15" spans="2:23" s="7" customFormat="1" ht="31.5" customHeight="1" x14ac:dyDescent="0.25">
      <c r="B15" s="67"/>
      <c r="C15" s="67"/>
      <c r="D15" s="67" t="s">
        <v>18</v>
      </c>
      <c r="E15" s="67"/>
      <c r="F15" s="67"/>
      <c r="G15" s="67" t="s">
        <v>19</v>
      </c>
      <c r="H15" s="67"/>
      <c r="I15" s="67"/>
      <c r="J15" s="67" t="s">
        <v>20</v>
      </c>
      <c r="K15" s="67"/>
      <c r="L15" s="67" t="s">
        <v>21</v>
      </c>
      <c r="M15" s="67"/>
      <c r="N15" s="67"/>
      <c r="O15" s="67" t="s">
        <v>22</v>
      </c>
      <c r="P15" s="67" t="s">
        <v>23</v>
      </c>
      <c r="Q15" s="67"/>
      <c r="R15" s="67"/>
      <c r="S15" s="67"/>
      <c r="T15" s="67"/>
      <c r="U15" s="67"/>
      <c r="V15" s="67"/>
      <c r="W15" s="67"/>
    </row>
    <row r="16" spans="2:23" s="7" customFormat="1" ht="63" x14ac:dyDescent="0.25">
      <c r="B16" s="67"/>
      <c r="C16" s="67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7"/>
      <c r="O16" s="67"/>
      <c r="P16" s="67"/>
      <c r="Q16" s="67"/>
      <c r="R16" s="67"/>
      <c r="S16" s="67"/>
      <c r="T16" s="67"/>
      <c r="U16" s="67"/>
      <c r="V16" s="67"/>
      <c r="W16" s="67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43" customFormat="1" ht="32.25" customHeight="1" x14ac:dyDescent="0.25">
      <c r="B18" s="39">
        <v>1</v>
      </c>
      <c r="C18" s="40">
        <v>44104</v>
      </c>
      <c r="D18" s="39" t="s">
        <v>52</v>
      </c>
      <c r="E18" s="39" t="s">
        <v>52</v>
      </c>
      <c r="F18" s="39" t="s">
        <v>52</v>
      </c>
      <c r="G18" s="39" t="s">
        <v>52</v>
      </c>
      <c r="H18" s="39" t="s">
        <v>52</v>
      </c>
      <c r="I18" s="39" t="s">
        <v>52</v>
      </c>
      <c r="J18" s="39" t="s">
        <v>52</v>
      </c>
      <c r="K18" s="39" t="s">
        <v>52</v>
      </c>
      <c r="L18" s="39" t="s">
        <v>52</v>
      </c>
      <c r="M18" s="39" t="s">
        <v>52</v>
      </c>
      <c r="N18" s="39" t="s">
        <v>52</v>
      </c>
      <c r="O18" s="39" t="s">
        <v>53</v>
      </c>
      <c r="P18" s="39" t="s">
        <v>52</v>
      </c>
      <c r="Q18" s="39" t="s">
        <v>69</v>
      </c>
      <c r="R18" s="41">
        <f>U18/T18</f>
        <v>0.79437500000000005</v>
      </c>
      <c r="S18" s="39" t="s">
        <v>51</v>
      </c>
      <c r="T18" s="44">
        <v>8</v>
      </c>
      <c r="U18" s="68">
        <v>6.3550000000000004</v>
      </c>
      <c r="V18" s="45" t="s">
        <v>110</v>
      </c>
      <c r="W18" s="45" t="s">
        <v>111</v>
      </c>
    </row>
    <row r="19" spans="2:23" s="43" customFormat="1" ht="32.25" customHeight="1" x14ac:dyDescent="0.25">
      <c r="B19" s="39">
        <v>2</v>
      </c>
      <c r="C19" s="40">
        <v>44104</v>
      </c>
      <c r="D19" s="39" t="s">
        <v>52</v>
      </c>
      <c r="E19" s="39" t="s">
        <v>52</v>
      </c>
      <c r="F19" s="39" t="s">
        <v>52</v>
      </c>
      <c r="G19" s="39" t="s">
        <v>52</v>
      </c>
      <c r="H19" s="39" t="s">
        <v>52</v>
      </c>
      <c r="I19" s="39" t="s">
        <v>52</v>
      </c>
      <c r="J19" s="39" t="s">
        <v>52</v>
      </c>
      <c r="K19" s="39" t="s">
        <v>52</v>
      </c>
      <c r="L19" s="39" t="s">
        <v>52</v>
      </c>
      <c r="M19" s="39" t="s">
        <v>52</v>
      </c>
      <c r="N19" s="39" t="s">
        <v>52</v>
      </c>
      <c r="O19" s="39" t="s">
        <v>53</v>
      </c>
      <c r="P19" s="39" t="s">
        <v>52</v>
      </c>
      <c r="Q19" s="39" t="s">
        <v>69</v>
      </c>
      <c r="R19" s="41">
        <f t="shared" ref="R19" si="0">U19/T19</f>
        <v>22.14</v>
      </c>
      <c r="S19" s="39" t="s">
        <v>51</v>
      </c>
      <c r="T19" s="44">
        <v>1</v>
      </c>
      <c r="U19" s="68">
        <v>22.14</v>
      </c>
      <c r="V19" s="45" t="s">
        <v>103</v>
      </c>
      <c r="W19" s="45" t="s">
        <v>116</v>
      </c>
    </row>
    <row r="20" spans="2:23" s="43" customFormat="1" ht="32.25" customHeight="1" x14ac:dyDescent="0.25">
      <c r="B20" s="39">
        <v>3</v>
      </c>
      <c r="C20" s="40">
        <v>44104</v>
      </c>
      <c r="D20" s="39" t="s">
        <v>52</v>
      </c>
      <c r="E20" s="39" t="s">
        <v>52</v>
      </c>
      <c r="F20" s="39" t="s">
        <v>52</v>
      </c>
      <c r="G20" s="39" t="s">
        <v>52</v>
      </c>
      <c r="H20" s="39" t="s">
        <v>52</v>
      </c>
      <c r="I20" s="39" t="s">
        <v>52</v>
      </c>
      <c r="J20" s="39" t="s">
        <v>52</v>
      </c>
      <c r="K20" s="39" t="s">
        <v>52</v>
      </c>
      <c r="L20" s="39" t="s">
        <v>52</v>
      </c>
      <c r="M20" s="39" t="s">
        <v>52</v>
      </c>
      <c r="N20" s="39" t="s">
        <v>52</v>
      </c>
      <c r="O20" s="39" t="s">
        <v>53</v>
      </c>
      <c r="P20" s="39" t="s">
        <v>52</v>
      </c>
      <c r="Q20" s="39" t="s">
        <v>50</v>
      </c>
      <c r="R20" s="41">
        <f t="shared" ref="R20" si="1">U20/T20</f>
        <v>1.1000000000000001</v>
      </c>
      <c r="S20" s="39" t="s">
        <v>51</v>
      </c>
      <c r="T20" s="44">
        <v>2</v>
      </c>
      <c r="U20" s="62">
        <v>2.2000000000000002</v>
      </c>
      <c r="V20" s="45" t="s">
        <v>99</v>
      </c>
      <c r="W20" s="42" t="s">
        <v>113</v>
      </c>
    </row>
    <row r="21" spans="2:23" s="43" customFormat="1" ht="36.75" customHeight="1" x14ac:dyDescent="0.25">
      <c r="B21" s="39">
        <v>4</v>
      </c>
      <c r="C21" s="40">
        <v>44104</v>
      </c>
      <c r="D21" s="39" t="s">
        <v>52</v>
      </c>
      <c r="E21" s="39" t="s">
        <v>52</v>
      </c>
      <c r="F21" s="39" t="s">
        <v>52</v>
      </c>
      <c r="G21" s="39" t="s">
        <v>52</v>
      </c>
      <c r="H21" s="39" t="s">
        <v>52</v>
      </c>
      <c r="I21" s="39" t="s">
        <v>52</v>
      </c>
      <c r="J21" s="39" t="s">
        <v>52</v>
      </c>
      <c r="K21" s="39" t="s">
        <v>52</v>
      </c>
      <c r="L21" s="39" t="s">
        <v>52</v>
      </c>
      <c r="M21" s="39" t="s">
        <v>52</v>
      </c>
      <c r="N21" s="39" t="s">
        <v>52</v>
      </c>
      <c r="O21" s="39" t="s">
        <v>53</v>
      </c>
      <c r="P21" s="39" t="s">
        <v>52</v>
      </c>
      <c r="Q21" s="39" t="s">
        <v>50</v>
      </c>
      <c r="R21" s="41">
        <f t="shared" ref="R21:R23" si="2">U21/T21</f>
        <v>7.4242499999999998</v>
      </c>
      <c r="S21" s="39" t="s">
        <v>51</v>
      </c>
      <c r="T21" s="46">
        <v>6</v>
      </c>
      <c r="U21" s="62">
        <v>44.545499999999997</v>
      </c>
      <c r="V21" s="54" t="s">
        <v>107</v>
      </c>
      <c r="W21" s="45" t="s">
        <v>149</v>
      </c>
    </row>
    <row r="22" spans="2:23" s="43" customFormat="1" ht="36.75" customHeight="1" x14ac:dyDescent="0.25">
      <c r="B22" s="39">
        <v>5</v>
      </c>
      <c r="C22" s="40">
        <v>44104</v>
      </c>
      <c r="D22" s="39" t="s">
        <v>52</v>
      </c>
      <c r="E22" s="39" t="s">
        <v>52</v>
      </c>
      <c r="F22" s="39" t="s">
        <v>52</v>
      </c>
      <c r="G22" s="39" t="s">
        <v>52</v>
      </c>
      <c r="H22" s="39" t="s">
        <v>52</v>
      </c>
      <c r="I22" s="39" t="s">
        <v>52</v>
      </c>
      <c r="J22" s="39" t="s">
        <v>52</v>
      </c>
      <c r="K22" s="39" t="s">
        <v>52</v>
      </c>
      <c r="L22" s="39" t="s">
        <v>52</v>
      </c>
      <c r="M22" s="39" t="s">
        <v>52</v>
      </c>
      <c r="N22" s="39" t="s">
        <v>52</v>
      </c>
      <c r="O22" s="39" t="s">
        <v>53</v>
      </c>
      <c r="P22" s="39" t="s">
        <v>52</v>
      </c>
      <c r="Q22" s="39" t="s">
        <v>50</v>
      </c>
      <c r="R22" s="41">
        <f t="shared" si="2"/>
        <v>3.0891666666666668</v>
      </c>
      <c r="S22" s="39" t="s">
        <v>51</v>
      </c>
      <c r="T22" s="46">
        <v>6</v>
      </c>
      <c r="U22" s="62">
        <v>18.535</v>
      </c>
      <c r="V22" s="54" t="s">
        <v>128</v>
      </c>
      <c r="W22" s="45" t="s">
        <v>129</v>
      </c>
    </row>
    <row r="23" spans="2:23" s="43" customFormat="1" ht="36.75" customHeight="1" x14ac:dyDescent="0.25">
      <c r="B23" s="39">
        <v>6</v>
      </c>
      <c r="C23" s="40">
        <v>44104</v>
      </c>
      <c r="D23" s="39" t="s">
        <v>52</v>
      </c>
      <c r="E23" s="39" t="s">
        <v>52</v>
      </c>
      <c r="F23" s="39" t="s">
        <v>52</v>
      </c>
      <c r="G23" s="39" t="s">
        <v>52</v>
      </c>
      <c r="H23" s="39" t="s">
        <v>52</v>
      </c>
      <c r="I23" s="39" t="s">
        <v>52</v>
      </c>
      <c r="J23" s="39" t="s">
        <v>52</v>
      </c>
      <c r="K23" s="39" t="s">
        <v>52</v>
      </c>
      <c r="L23" s="39" t="s">
        <v>52</v>
      </c>
      <c r="M23" s="39" t="s">
        <v>52</v>
      </c>
      <c r="N23" s="39" t="s">
        <v>52</v>
      </c>
      <c r="O23" s="39" t="s">
        <v>53</v>
      </c>
      <c r="P23" s="39" t="s">
        <v>52</v>
      </c>
      <c r="Q23" s="39" t="s">
        <v>50</v>
      </c>
      <c r="R23" s="41">
        <f t="shared" si="2"/>
        <v>0.29799999999999999</v>
      </c>
      <c r="S23" s="39" t="s">
        <v>51</v>
      </c>
      <c r="T23" s="41">
        <v>36</v>
      </c>
      <c r="U23" s="62">
        <v>10.728</v>
      </c>
      <c r="V23" s="54" t="s">
        <v>157</v>
      </c>
      <c r="W23" s="45" t="s">
        <v>158</v>
      </c>
    </row>
    <row r="24" spans="2:23" s="43" customFormat="1" ht="36.75" customHeight="1" x14ac:dyDescent="0.25">
      <c r="B24" s="39">
        <v>7</v>
      </c>
      <c r="C24" s="40">
        <v>44104</v>
      </c>
      <c r="D24" s="39" t="s">
        <v>52</v>
      </c>
      <c r="E24" s="39" t="s">
        <v>52</v>
      </c>
      <c r="F24" s="39" t="s">
        <v>52</v>
      </c>
      <c r="G24" s="39" t="s">
        <v>52</v>
      </c>
      <c r="H24" s="39" t="s">
        <v>52</v>
      </c>
      <c r="I24" s="39" t="s">
        <v>52</v>
      </c>
      <c r="J24" s="39" t="s">
        <v>52</v>
      </c>
      <c r="K24" s="39" t="s">
        <v>52</v>
      </c>
      <c r="L24" s="39" t="s">
        <v>52</v>
      </c>
      <c r="M24" s="39" t="s">
        <v>52</v>
      </c>
      <c r="N24" s="39" t="s">
        <v>52</v>
      </c>
      <c r="O24" s="39" t="s">
        <v>53</v>
      </c>
      <c r="P24" s="39" t="s">
        <v>52</v>
      </c>
      <c r="Q24" s="39" t="s">
        <v>50</v>
      </c>
      <c r="R24" s="41">
        <f t="shared" ref="R24:R28" si="3">U24/T24</f>
        <v>50.540832568105294</v>
      </c>
      <c r="S24" s="39" t="s">
        <v>106</v>
      </c>
      <c r="T24" s="41">
        <v>6.5339999999999998</v>
      </c>
      <c r="U24" s="62">
        <v>330.23379999999997</v>
      </c>
      <c r="V24" s="54" t="s">
        <v>85</v>
      </c>
      <c r="W24" s="45" t="s">
        <v>159</v>
      </c>
    </row>
    <row r="25" spans="2:23" s="43" customFormat="1" ht="36.75" customHeight="1" x14ac:dyDescent="0.25">
      <c r="B25" s="39">
        <v>8</v>
      </c>
      <c r="C25" s="40">
        <v>44104</v>
      </c>
      <c r="D25" s="39" t="s">
        <v>52</v>
      </c>
      <c r="E25" s="39" t="s">
        <v>52</v>
      </c>
      <c r="F25" s="39" t="s">
        <v>52</v>
      </c>
      <c r="G25" s="39" t="s">
        <v>52</v>
      </c>
      <c r="H25" s="39" t="s">
        <v>52</v>
      </c>
      <c r="I25" s="39" t="s">
        <v>52</v>
      </c>
      <c r="J25" s="39" t="s">
        <v>52</v>
      </c>
      <c r="K25" s="39" t="s">
        <v>52</v>
      </c>
      <c r="L25" s="39" t="s">
        <v>52</v>
      </c>
      <c r="M25" s="39" t="s">
        <v>52</v>
      </c>
      <c r="N25" s="39" t="s">
        <v>52</v>
      </c>
      <c r="O25" s="39" t="s">
        <v>53</v>
      </c>
      <c r="P25" s="39" t="s">
        <v>52</v>
      </c>
      <c r="Q25" s="39" t="s">
        <v>69</v>
      </c>
      <c r="R25" s="41">
        <f t="shared" ref="R25" si="4">U25/T25</f>
        <v>2.3874137931034483</v>
      </c>
      <c r="S25" s="39" t="s">
        <v>51</v>
      </c>
      <c r="T25" s="44">
        <v>29</v>
      </c>
      <c r="U25" s="62">
        <v>69.234999999999999</v>
      </c>
      <c r="V25" s="54" t="s">
        <v>132</v>
      </c>
      <c r="W25" s="45" t="s">
        <v>133</v>
      </c>
    </row>
    <row r="26" spans="2:23" s="43" customFormat="1" ht="36.75" customHeight="1" x14ac:dyDescent="0.25">
      <c r="B26" s="39">
        <v>9</v>
      </c>
      <c r="C26" s="40">
        <v>44104</v>
      </c>
      <c r="D26" s="39" t="s">
        <v>52</v>
      </c>
      <c r="E26" s="39" t="s">
        <v>52</v>
      </c>
      <c r="F26" s="39" t="s">
        <v>52</v>
      </c>
      <c r="G26" s="39" t="s">
        <v>52</v>
      </c>
      <c r="H26" s="39" t="s">
        <v>52</v>
      </c>
      <c r="I26" s="39" t="s">
        <v>52</v>
      </c>
      <c r="J26" s="39" t="s">
        <v>52</v>
      </c>
      <c r="K26" s="39" t="s">
        <v>52</v>
      </c>
      <c r="L26" s="39" t="s">
        <v>52</v>
      </c>
      <c r="M26" s="39" t="s">
        <v>52</v>
      </c>
      <c r="N26" s="39" t="s">
        <v>52</v>
      </c>
      <c r="O26" s="39" t="s">
        <v>53</v>
      </c>
      <c r="P26" s="39" t="s">
        <v>52</v>
      </c>
      <c r="Q26" s="39" t="s">
        <v>69</v>
      </c>
      <c r="R26" s="41">
        <f t="shared" ref="R26" si="5">U26/T26</f>
        <v>3.95</v>
      </c>
      <c r="S26" s="39" t="s">
        <v>51</v>
      </c>
      <c r="T26" s="44">
        <v>4</v>
      </c>
      <c r="U26" s="62">
        <v>15.8</v>
      </c>
      <c r="V26" s="54" t="s">
        <v>134</v>
      </c>
      <c r="W26" s="45" t="s">
        <v>135</v>
      </c>
    </row>
    <row r="27" spans="2:23" s="43" customFormat="1" ht="36.75" customHeight="1" x14ac:dyDescent="0.25">
      <c r="B27" s="39">
        <v>10</v>
      </c>
      <c r="C27" s="40">
        <v>44104</v>
      </c>
      <c r="D27" s="39" t="s">
        <v>52</v>
      </c>
      <c r="E27" s="39" t="s">
        <v>52</v>
      </c>
      <c r="F27" s="39" t="s">
        <v>52</v>
      </c>
      <c r="G27" s="39" t="s">
        <v>52</v>
      </c>
      <c r="H27" s="39" t="s">
        <v>52</v>
      </c>
      <c r="I27" s="39" t="s">
        <v>52</v>
      </c>
      <c r="J27" s="39" t="s">
        <v>52</v>
      </c>
      <c r="K27" s="39" t="s">
        <v>52</v>
      </c>
      <c r="L27" s="39" t="s">
        <v>52</v>
      </c>
      <c r="M27" s="39" t="s">
        <v>52</v>
      </c>
      <c r="N27" s="39" t="s">
        <v>52</v>
      </c>
      <c r="O27" s="39" t="s">
        <v>53</v>
      </c>
      <c r="P27" s="39" t="s">
        <v>52</v>
      </c>
      <c r="Q27" s="39" t="s">
        <v>69</v>
      </c>
      <c r="R27" s="41">
        <f t="shared" si="3"/>
        <v>5.6</v>
      </c>
      <c r="S27" s="39" t="s">
        <v>51</v>
      </c>
      <c r="T27" s="44">
        <v>2</v>
      </c>
      <c r="U27" s="62">
        <v>11.2</v>
      </c>
      <c r="V27" s="54" t="s">
        <v>102</v>
      </c>
      <c r="W27" s="45" t="s">
        <v>152</v>
      </c>
    </row>
    <row r="28" spans="2:23" s="43" customFormat="1" ht="47.25" customHeight="1" x14ac:dyDescent="0.25">
      <c r="B28" s="39">
        <v>11</v>
      </c>
      <c r="C28" s="40">
        <v>44104</v>
      </c>
      <c r="D28" s="39" t="s">
        <v>52</v>
      </c>
      <c r="E28" s="39" t="s">
        <v>52</v>
      </c>
      <c r="F28" s="39" t="s">
        <v>52</v>
      </c>
      <c r="G28" s="39" t="s">
        <v>52</v>
      </c>
      <c r="H28" s="39" t="s">
        <v>52</v>
      </c>
      <c r="I28" s="39" t="s">
        <v>52</v>
      </c>
      <c r="J28" s="39" t="s">
        <v>52</v>
      </c>
      <c r="K28" s="39" t="s">
        <v>52</v>
      </c>
      <c r="L28" s="39" t="s">
        <v>52</v>
      </c>
      <c r="M28" s="39" t="s">
        <v>52</v>
      </c>
      <c r="N28" s="39" t="s">
        <v>52</v>
      </c>
      <c r="O28" s="39" t="s">
        <v>53</v>
      </c>
      <c r="P28" s="39" t="s">
        <v>52</v>
      </c>
      <c r="Q28" s="39" t="s">
        <v>71</v>
      </c>
      <c r="R28" s="41">
        <f t="shared" si="3"/>
        <v>3.9680648148148148</v>
      </c>
      <c r="S28" s="39" t="s">
        <v>70</v>
      </c>
      <c r="T28" s="41">
        <v>5.4</v>
      </c>
      <c r="U28" s="68">
        <v>21.42755</v>
      </c>
      <c r="V28" s="42" t="s">
        <v>96</v>
      </c>
      <c r="W28" s="45" t="s">
        <v>119</v>
      </c>
    </row>
    <row r="29" spans="2:23" s="49" customFormat="1" ht="49.5" customHeight="1" x14ac:dyDescent="0.25">
      <c r="B29" s="39">
        <v>12</v>
      </c>
      <c r="C29" s="40">
        <v>44104</v>
      </c>
      <c r="D29" s="39" t="s">
        <v>52</v>
      </c>
      <c r="E29" s="39" t="s">
        <v>52</v>
      </c>
      <c r="F29" s="39" t="s">
        <v>52</v>
      </c>
      <c r="G29" s="39" t="s">
        <v>52</v>
      </c>
      <c r="H29" s="39" t="s">
        <v>52</v>
      </c>
      <c r="I29" s="39" t="s">
        <v>52</v>
      </c>
      <c r="J29" s="39" t="s">
        <v>52</v>
      </c>
      <c r="K29" s="39" t="s">
        <v>52</v>
      </c>
      <c r="L29" s="39" t="s">
        <v>52</v>
      </c>
      <c r="M29" s="39" t="s">
        <v>52</v>
      </c>
      <c r="N29" s="39" t="s">
        <v>52</v>
      </c>
      <c r="O29" s="39" t="s">
        <v>53</v>
      </c>
      <c r="P29" s="39" t="s">
        <v>52</v>
      </c>
      <c r="Q29" s="39" t="s">
        <v>74</v>
      </c>
      <c r="R29" s="41">
        <f>U29/T29</f>
        <v>1.0488378378378378</v>
      </c>
      <c r="S29" s="39" t="s">
        <v>51</v>
      </c>
      <c r="T29" s="44">
        <v>37</v>
      </c>
      <c r="U29" s="62">
        <v>38.807000000000002</v>
      </c>
      <c r="V29" s="42" t="s">
        <v>75</v>
      </c>
      <c r="W29" s="45" t="s">
        <v>148</v>
      </c>
    </row>
    <row r="30" spans="2:23" s="21" customFormat="1" ht="36.75" customHeight="1" x14ac:dyDescent="0.25"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</row>
    <row r="31" spans="2:23" x14ac:dyDescent="0.25">
      <c r="B31" t="str">
        <f>'(1) Приобретение электроэнергии'!B22</f>
        <v>* Информация представлена при наличии документов по состоянию на 09.11.2020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W21"/>
  <sheetViews>
    <sheetView zoomScale="82" zoomScaleNormal="82" workbookViewId="0">
      <selection activeCell="L36" sqref="L36"/>
    </sheetView>
  </sheetViews>
  <sheetFormatPr defaultRowHeight="15" x14ac:dyDescent="0.25"/>
  <cols>
    <col min="1" max="1" width="2.5703125" customWidth="1"/>
    <col min="2" max="2" width="9" customWidth="1"/>
    <col min="3" max="3" width="12.5703125" customWidth="1"/>
    <col min="4" max="4" width="11.28515625" customWidth="1"/>
    <col min="5" max="5" width="12.42578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7.85546875" customWidth="1"/>
    <col min="17" max="17" width="25.5703125" customWidth="1"/>
    <col min="18" max="18" width="13.140625" customWidth="1"/>
    <col min="19" max="20" width="12.85546875" customWidth="1"/>
    <col min="21" max="21" width="13.85546875" customWidth="1"/>
    <col min="22" max="22" width="28.140625" customWidth="1"/>
    <col min="23" max="23" width="18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39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октябрь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7" t="s">
        <v>4</v>
      </c>
      <c r="C12" s="67" t="s">
        <v>5</v>
      </c>
      <c r="D12" s="67" t="s">
        <v>6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 t="s">
        <v>7</v>
      </c>
      <c r="R12" s="67" t="s">
        <v>8</v>
      </c>
      <c r="S12" s="67" t="s">
        <v>9</v>
      </c>
      <c r="T12" s="67" t="s">
        <v>10</v>
      </c>
      <c r="U12" s="67" t="s">
        <v>11</v>
      </c>
      <c r="V12" s="67" t="s">
        <v>12</v>
      </c>
      <c r="W12" s="67" t="s">
        <v>13</v>
      </c>
    </row>
    <row r="13" spans="2:23" s="7" customFormat="1" ht="15.75" x14ac:dyDescent="0.25">
      <c r="B13" s="67"/>
      <c r="C13" s="67"/>
      <c r="D13" s="67" t="s">
        <v>14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 t="s">
        <v>15</v>
      </c>
      <c r="P13" s="67"/>
      <c r="Q13" s="67"/>
      <c r="R13" s="67"/>
      <c r="S13" s="67"/>
      <c r="T13" s="67"/>
      <c r="U13" s="67"/>
      <c r="V13" s="67"/>
      <c r="W13" s="67"/>
    </row>
    <row r="14" spans="2:23" s="7" customFormat="1" ht="15.75" x14ac:dyDescent="0.25">
      <c r="B14" s="67"/>
      <c r="C14" s="67"/>
      <c r="D14" s="67" t="s">
        <v>16</v>
      </c>
      <c r="E14" s="67"/>
      <c r="F14" s="67"/>
      <c r="G14" s="67"/>
      <c r="H14" s="67"/>
      <c r="I14" s="67"/>
      <c r="J14" s="67"/>
      <c r="K14" s="67"/>
      <c r="L14" s="67"/>
      <c r="M14" s="67"/>
      <c r="N14" s="67" t="s">
        <v>17</v>
      </c>
      <c r="O14" s="67"/>
      <c r="P14" s="67"/>
      <c r="Q14" s="67"/>
      <c r="R14" s="67"/>
      <c r="S14" s="67"/>
      <c r="T14" s="67"/>
      <c r="U14" s="67"/>
      <c r="V14" s="67"/>
      <c r="W14" s="67"/>
    </row>
    <row r="15" spans="2:23" s="7" customFormat="1" ht="31.5" customHeight="1" x14ac:dyDescent="0.25">
      <c r="B15" s="67"/>
      <c r="C15" s="67"/>
      <c r="D15" s="67" t="s">
        <v>18</v>
      </c>
      <c r="E15" s="67"/>
      <c r="F15" s="67"/>
      <c r="G15" s="67" t="s">
        <v>19</v>
      </c>
      <c r="H15" s="67"/>
      <c r="I15" s="67"/>
      <c r="J15" s="67" t="s">
        <v>20</v>
      </c>
      <c r="K15" s="67"/>
      <c r="L15" s="67" t="s">
        <v>21</v>
      </c>
      <c r="M15" s="67"/>
      <c r="N15" s="67"/>
      <c r="O15" s="67" t="s">
        <v>22</v>
      </c>
      <c r="P15" s="67" t="s">
        <v>23</v>
      </c>
      <c r="Q15" s="67"/>
      <c r="R15" s="67"/>
      <c r="S15" s="67"/>
      <c r="T15" s="67"/>
      <c r="U15" s="67"/>
      <c r="V15" s="67"/>
      <c r="W15" s="67"/>
    </row>
    <row r="16" spans="2:23" s="7" customFormat="1" ht="78.75" x14ac:dyDescent="0.25">
      <c r="B16" s="67"/>
      <c r="C16" s="67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7"/>
      <c r="O16" s="67"/>
      <c r="P16" s="67"/>
      <c r="Q16" s="67"/>
      <c r="R16" s="67"/>
      <c r="S16" s="67"/>
      <c r="T16" s="67"/>
      <c r="U16" s="67"/>
      <c r="V16" s="67"/>
      <c r="W16" s="67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43" customFormat="1" ht="41.25" customHeight="1" x14ac:dyDescent="0.25">
      <c r="B18" s="39">
        <v>1</v>
      </c>
      <c r="C18" s="50">
        <v>44104</v>
      </c>
      <c r="D18" s="39" t="s">
        <v>52</v>
      </c>
      <c r="E18" s="39" t="s">
        <v>52</v>
      </c>
      <c r="F18" s="39" t="s">
        <v>52</v>
      </c>
      <c r="G18" s="39" t="s">
        <v>52</v>
      </c>
      <c r="H18" s="39" t="s">
        <v>52</v>
      </c>
      <c r="I18" s="39" t="s">
        <v>52</v>
      </c>
      <c r="J18" s="39" t="s">
        <v>52</v>
      </c>
      <c r="K18" s="39" t="s">
        <v>52</v>
      </c>
      <c r="L18" s="39" t="s">
        <v>52</v>
      </c>
      <c r="M18" s="39" t="s">
        <v>52</v>
      </c>
      <c r="N18" s="39" t="s">
        <v>52</v>
      </c>
      <c r="O18" s="39" t="s">
        <v>53</v>
      </c>
      <c r="P18" s="39" t="s">
        <v>52</v>
      </c>
      <c r="Q18" s="51" t="s">
        <v>144</v>
      </c>
      <c r="R18" s="47">
        <f t="shared" ref="R18" si="0">U18/T18</f>
        <v>3087.51343</v>
      </c>
      <c r="S18" s="39" t="s">
        <v>51</v>
      </c>
      <c r="T18" s="52">
        <v>1</v>
      </c>
      <c r="U18" s="47">
        <v>3087.51343</v>
      </c>
      <c r="V18" s="48" t="s">
        <v>145</v>
      </c>
      <c r="W18" s="48" t="s">
        <v>146</v>
      </c>
    </row>
    <row r="19" spans="2:23" s="43" customFormat="1" ht="41.25" customHeight="1" x14ac:dyDescent="0.25">
      <c r="B19" s="39">
        <v>1</v>
      </c>
      <c r="C19" s="50">
        <v>44104</v>
      </c>
      <c r="D19" s="39" t="s">
        <v>52</v>
      </c>
      <c r="E19" s="39" t="s">
        <v>52</v>
      </c>
      <c r="F19" s="39" t="s">
        <v>52</v>
      </c>
      <c r="G19" s="39" t="s">
        <v>52</v>
      </c>
      <c r="H19" s="39" t="s">
        <v>52</v>
      </c>
      <c r="I19" s="39" t="s">
        <v>52</v>
      </c>
      <c r="J19" s="39" t="s">
        <v>52</v>
      </c>
      <c r="K19" s="39" t="s">
        <v>52</v>
      </c>
      <c r="L19" s="39" t="s">
        <v>52</v>
      </c>
      <c r="M19" s="39" t="s">
        <v>52</v>
      </c>
      <c r="N19" s="39" t="s">
        <v>52</v>
      </c>
      <c r="O19" s="39" t="s">
        <v>53</v>
      </c>
      <c r="P19" s="39" t="s">
        <v>52</v>
      </c>
      <c r="Q19" s="51" t="s">
        <v>144</v>
      </c>
      <c r="R19" s="47">
        <f t="shared" ref="R19" si="1">U19/T19</f>
        <v>4555.0427799999998</v>
      </c>
      <c r="S19" s="39" t="s">
        <v>51</v>
      </c>
      <c r="T19" s="52">
        <v>1</v>
      </c>
      <c r="U19" s="47">
        <v>4555.0427799999998</v>
      </c>
      <c r="V19" s="48" t="s">
        <v>145</v>
      </c>
      <c r="W19" s="48" t="s">
        <v>147</v>
      </c>
    </row>
    <row r="21" spans="2:23" x14ac:dyDescent="0.25">
      <c r="B21" t="str">
        <f>'(1) Приобретение электроэнергии'!B22</f>
        <v>* Информация представлена при наличии документов по состоянию на 09.11.2020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20"/>
  <sheetViews>
    <sheetView zoomScale="82" zoomScaleNormal="82" workbookViewId="0">
      <selection activeCell="I36" sqref="I36"/>
    </sheetView>
  </sheetViews>
  <sheetFormatPr defaultRowHeight="15" x14ac:dyDescent="0.25"/>
  <cols>
    <col min="1" max="1" width="2.85546875" customWidth="1"/>
    <col min="2" max="2" width="7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6.8554687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5.5703125" customWidth="1"/>
    <col min="18" max="18" width="13.140625" customWidth="1"/>
    <col min="19" max="20" width="12.85546875" customWidth="1"/>
    <col min="21" max="21" width="11.140625" customWidth="1"/>
    <col min="22" max="22" width="23" customWidth="1"/>
    <col min="23" max="23" width="20.140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40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октябрь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7" t="s">
        <v>4</v>
      </c>
      <c r="C12" s="67" t="s">
        <v>5</v>
      </c>
      <c r="D12" s="67" t="s">
        <v>6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 t="s">
        <v>7</v>
      </c>
      <c r="R12" s="67" t="s">
        <v>8</v>
      </c>
      <c r="S12" s="67" t="s">
        <v>9</v>
      </c>
      <c r="T12" s="67" t="s">
        <v>10</v>
      </c>
      <c r="U12" s="67" t="s">
        <v>11</v>
      </c>
      <c r="V12" s="67" t="s">
        <v>12</v>
      </c>
      <c r="W12" s="67" t="s">
        <v>13</v>
      </c>
    </row>
    <row r="13" spans="2:23" s="7" customFormat="1" ht="15.75" x14ac:dyDescent="0.25">
      <c r="B13" s="67"/>
      <c r="C13" s="67"/>
      <c r="D13" s="67" t="s">
        <v>14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 t="s">
        <v>15</v>
      </c>
      <c r="P13" s="67"/>
      <c r="Q13" s="67"/>
      <c r="R13" s="67"/>
      <c r="S13" s="67"/>
      <c r="T13" s="67"/>
      <c r="U13" s="67"/>
      <c r="V13" s="67"/>
      <c r="W13" s="67"/>
    </row>
    <row r="14" spans="2:23" s="7" customFormat="1" ht="15.75" x14ac:dyDescent="0.25">
      <c r="B14" s="67"/>
      <c r="C14" s="67"/>
      <c r="D14" s="67" t="s">
        <v>16</v>
      </c>
      <c r="E14" s="67"/>
      <c r="F14" s="67"/>
      <c r="G14" s="67"/>
      <c r="H14" s="67"/>
      <c r="I14" s="67"/>
      <c r="J14" s="67"/>
      <c r="K14" s="67"/>
      <c r="L14" s="67"/>
      <c r="M14" s="67"/>
      <c r="N14" s="67" t="s">
        <v>17</v>
      </c>
      <c r="O14" s="67"/>
      <c r="P14" s="67"/>
      <c r="Q14" s="67"/>
      <c r="R14" s="67"/>
      <c r="S14" s="67"/>
      <c r="T14" s="67"/>
      <c r="U14" s="67"/>
      <c r="V14" s="67"/>
      <c r="W14" s="67"/>
    </row>
    <row r="15" spans="2:23" s="7" customFormat="1" ht="31.5" customHeight="1" x14ac:dyDescent="0.25">
      <c r="B15" s="67"/>
      <c r="C15" s="67"/>
      <c r="D15" s="67" t="s">
        <v>18</v>
      </c>
      <c r="E15" s="67"/>
      <c r="F15" s="67"/>
      <c r="G15" s="67" t="s">
        <v>19</v>
      </c>
      <c r="H15" s="67"/>
      <c r="I15" s="67"/>
      <c r="J15" s="67" t="s">
        <v>20</v>
      </c>
      <c r="K15" s="67"/>
      <c r="L15" s="67" t="s">
        <v>21</v>
      </c>
      <c r="M15" s="67"/>
      <c r="N15" s="67"/>
      <c r="O15" s="67" t="s">
        <v>22</v>
      </c>
      <c r="P15" s="67" t="s">
        <v>23</v>
      </c>
      <c r="Q15" s="67"/>
      <c r="R15" s="67"/>
      <c r="S15" s="67"/>
      <c r="T15" s="67"/>
      <c r="U15" s="67"/>
      <c r="V15" s="67"/>
      <c r="W15" s="67"/>
    </row>
    <row r="16" spans="2:23" s="7" customFormat="1" ht="63" x14ac:dyDescent="0.25">
      <c r="B16" s="67"/>
      <c r="C16" s="67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7"/>
      <c r="O16" s="67"/>
      <c r="P16" s="67"/>
      <c r="Q16" s="67"/>
      <c r="R16" s="67"/>
      <c r="S16" s="67"/>
      <c r="T16" s="67"/>
      <c r="U16" s="67"/>
      <c r="V16" s="67"/>
      <c r="W16" s="67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43" customFormat="1" ht="40.5" customHeight="1" x14ac:dyDescent="0.25">
      <c r="B18" s="65" t="s">
        <v>52</v>
      </c>
      <c r="C18" s="65" t="s">
        <v>52</v>
      </c>
      <c r="D18" s="65" t="s">
        <v>52</v>
      </c>
      <c r="E18" s="65" t="s">
        <v>52</v>
      </c>
      <c r="F18" s="65" t="s">
        <v>52</v>
      </c>
      <c r="G18" s="65" t="s">
        <v>52</v>
      </c>
      <c r="H18" s="65" t="s">
        <v>52</v>
      </c>
      <c r="I18" s="65" t="s">
        <v>52</v>
      </c>
      <c r="J18" s="65" t="s">
        <v>52</v>
      </c>
      <c r="K18" s="65" t="s">
        <v>52</v>
      </c>
      <c r="L18" s="65" t="s">
        <v>52</v>
      </c>
      <c r="M18" s="65" t="s">
        <v>52</v>
      </c>
      <c r="N18" s="65" t="s">
        <v>52</v>
      </c>
      <c r="O18" s="65" t="s">
        <v>52</v>
      </c>
      <c r="P18" s="65" t="s">
        <v>52</v>
      </c>
      <c r="Q18" s="65" t="s">
        <v>52</v>
      </c>
      <c r="R18" s="65" t="s">
        <v>52</v>
      </c>
      <c r="S18" s="65" t="s">
        <v>52</v>
      </c>
      <c r="T18" s="65" t="s">
        <v>52</v>
      </c>
      <c r="U18" s="65" t="s">
        <v>52</v>
      </c>
      <c r="V18" s="65" t="s">
        <v>52</v>
      </c>
      <c r="W18" s="65" t="s">
        <v>52</v>
      </c>
    </row>
    <row r="20" spans="2:23" x14ac:dyDescent="0.25">
      <c r="B20" t="str">
        <f>'(1) Приобретение электроэнергии'!B22</f>
        <v>* Информация представлена при наличии документов по состоянию на 09.11.2020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300-000000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W20"/>
  <sheetViews>
    <sheetView zoomScale="84" zoomScaleNormal="84" workbookViewId="0">
      <selection activeCell="M28" sqref="M28"/>
    </sheetView>
  </sheetViews>
  <sheetFormatPr defaultRowHeight="15" x14ac:dyDescent="0.25"/>
  <cols>
    <col min="1" max="1" width="4" customWidth="1"/>
    <col min="3" max="3" width="12.5703125" customWidth="1"/>
    <col min="4" max="4" width="13.7109375" customWidth="1"/>
    <col min="5" max="5" width="13.5703125" customWidth="1"/>
    <col min="6" max="6" width="10.140625" customWidth="1"/>
    <col min="7" max="7" width="12.85546875" customWidth="1"/>
    <col min="8" max="8" width="13.5703125" customWidth="1"/>
    <col min="9" max="9" width="11.425781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7.140625" customWidth="1"/>
    <col min="17" max="17" width="23.85546875" customWidth="1"/>
    <col min="18" max="18" width="13.140625" customWidth="1"/>
    <col min="19" max="20" width="12.85546875" customWidth="1"/>
    <col min="21" max="21" width="13.85546875" customWidth="1"/>
    <col min="22" max="22" width="21.7109375" customWidth="1"/>
    <col min="23" max="23" width="18.28515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41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октябрь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7" t="s">
        <v>4</v>
      </c>
      <c r="C12" s="67" t="s">
        <v>5</v>
      </c>
      <c r="D12" s="67" t="s">
        <v>6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 t="s">
        <v>7</v>
      </c>
      <c r="R12" s="67" t="s">
        <v>8</v>
      </c>
      <c r="S12" s="67" t="s">
        <v>9</v>
      </c>
      <c r="T12" s="67" t="s">
        <v>10</v>
      </c>
      <c r="U12" s="67" t="s">
        <v>11</v>
      </c>
      <c r="V12" s="67" t="s">
        <v>12</v>
      </c>
      <c r="W12" s="67" t="s">
        <v>13</v>
      </c>
    </row>
    <row r="13" spans="2:23" s="7" customFormat="1" ht="15.75" x14ac:dyDescent="0.25">
      <c r="B13" s="67"/>
      <c r="C13" s="67"/>
      <c r="D13" s="67" t="s">
        <v>14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 t="s">
        <v>15</v>
      </c>
      <c r="P13" s="67"/>
      <c r="Q13" s="67"/>
      <c r="R13" s="67"/>
      <c r="S13" s="67"/>
      <c r="T13" s="67"/>
      <c r="U13" s="67"/>
      <c r="V13" s="67"/>
      <c r="W13" s="67"/>
    </row>
    <row r="14" spans="2:23" s="7" customFormat="1" ht="15.75" x14ac:dyDescent="0.25">
      <c r="B14" s="67"/>
      <c r="C14" s="67"/>
      <c r="D14" s="67" t="s">
        <v>16</v>
      </c>
      <c r="E14" s="67"/>
      <c r="F14" s="67"/>
      <c r="G14" s="67"/>
      <c r="H14" s="67"/>
      <c r="I14" s="67"/>
      <c r="J14" s="67"/>
      <c r="K14" s="67"/>
      <c r="L14" s="67"/>
      <c r="M14" s="67"/>
      <c r="N14" s="67" t="s">
        <v>17</v>
      </c>
      <c r="O14" s="67"/>
      <c r="P14" s="67"/>
      <c r="Q14" s="67"/>
      <c r="R14" s="67"/>
      <c r="S14" s="67"/>
      <c r="T14" s="67"/>
      <c r="U14" s="67"/>
      <c r="V14" s="67"/>
      <c r="W14" s="67"/>
    </row>
    <row r="15" spans="2:23" s="7" customFormat="1" ht="31.5" customHeight="1" x14ac:dyDescent="0.25">
      <c r="B15" s="67"/>
      <c r="C15" s="67"/>
      <c r="D15" s="67" t="s">
        <v>18</v>
      </c>
      <c r="E15" s="67"/>
      <c r="F15" s="67"/>
      <c r="G15" s="67" t="s">
        <v>19</v>
      </c>
      <c r="H15" s="67"/>
      <c r="I15" s="67"/>
      <c r="J15" s="67" t="s">
        <v>20</v>
      </c>
      <c r="K15" s="67"/>
      <c r="L15" s="67" t="s">
        <v>21</v>
      </c>
      <c r="M15" s="67"/>
      <c r="N15" s="67"/>
      <c r="O15" s="67" t="s">
        <v>22</v>
      </c>
      <c r="P15" s="67" t="s">
        <v>23</v>
      </c>
      <c r="Q15" s="67"/>
      <c r="R15" s="67"/>
      <c r="S15" s="67"/>
      <c r="T15" s="67"/>
      <c r="U15" s="67"/>
      <c r="V15" s="67"/>
      <c r="W15" s="67"/>
    </row>
    <row r="16" spans="2:23" s="7" customFormat="1" ht="78.75" x14ac:dyDescent="0.25">
      <c r="B16" s="67"/>
      <c r="C16" s="67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7"/>
      <c r="O16" s="67"/>
      <c r="P16" s="67"/>
      <c r="Q16" s="67"/>
      <c r="R16" s="67"/>
      <c r="S16" s="67"/>
      <c r="T16" s="67"/>
      <c r="U16" s="67"/>
      <c r="V16" s="67"/>
      <c r="W16" s="67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43" customFormat="1" ht="51" customHeight="1" x14ac:dyDescent="0.25">
      <c r="B18" s="39">
        <v>1</v>
      </c>
      <c r="C18" s="50">
        <v>44104</v>
      </c>
      <c r="D18" s="39" t="s">
        <v>52</v>
      </c>
      <c r="E18" s="39" t="s">
        <v>52</v>
      </c>
      <c r="F18" s="39" t="s">
        <v>52</v>
      </c>
      <c r="G18" s="39" t="s">
        <v>52</v>
      </c>
      <c r="H18" s="39" t="s">
        <v>52</v>
      </c>
      <c r="I18" s="39" t="s">
        <v>52</v>
      </c>
      <c r="J18" s="39" t="s">
        <v>52</v>
      </c>
      <c r="K18" s="39" t="s">
        <v>52</v>
      </c>
      <c r="L18" s="39" t="s">
        <v>52</v>
      </c>
      <c r="M18" s="39" t="s">
        <v>52</v>
      </c>
      <c r="N18" s="39" t="s">
        <v>52</v>
      </c>
      <c r="O18" s="39" t="s">
        <v>53</v>
      </c>
      <c r="P18" s="39" t="s">
        <v>52</v>
      </c>
      <c r="Q18" s="39" t="s">
        <v>162</v>
      </c>
      <c r="R18" s="41">
        <f>U18/T18</f>
        <v>5.0304349999999998</v>
      </c>
      <c r="S18" s="39" t="s">
        <v>51</v>
      </c>
      <c r="T18" s="39">
        <v>2</v>
      </c>
      <c r="U18" s="41">
        <v>10.06087</v>
      </c>
      <c r="V18" s="39" t="s">
        <v>161</v>
      </c>
      <c r="W18" s="39" t="s">
        <v>163</v>
      </c>
    </row>
    <row r="20" spans="2:23" x14ac:dyDescent="0.25">
      <c r="B20" t="str">
        <f>'(1) Приобретение электроэнергии'!B22</f>
        <v>* Информация представлена при наличии документов по состоянию на 09.11.2020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W20"/>
  <sheetViews>
    <sheetView zoomScale="84" zoomScaleNormal="84" workbookViewId="0">
      <selection activeCell="O32" sqref="O32"/>
    </sheetView>
  </sheetViews>
  <sheetFormatPr defaultRowHeight="15" x14ac:dyDescent="0.25"/>
  <cols>
    <col min="1" max="1" width="3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44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октябрь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7" t="s">
        <v>4</v>
      </c>
      <c r="C12" s="67" t="s">
        <v>5</v>
      </c>
      <c r="D12" s="67" t="s">
        <v>6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 t="s">
        <v>7</v>
      </c>
      <c r="R12" s="67" t="s">
        <v>8</v>
      </c>
      <c r="S12" s="67" t="s">
        <v>9</v>
      </c>
      <c r="T12" s="67" t="s">
        <v>10</v>
      </c>
      <c r="U12" s="67" t="s">
        <v>11</v>
      </c>
      <c r="V12" s="67" t="s">
        <v>12</v>
      </c>
      <c r="W12" s="67" t="s">
        <v>13</v>
      </c>
    </row>
    <row r="13" spans="2:23" s="7" customFormat="1" ht="15.75" x14ac:dyDescent="0.25">
      <c r="B13" s="67"/>
      <c r="C13" s="67"/>
      <c r="D13" s="67" t="s">
        <v>14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 t="s">
        <v>15</v>
      </c>
      <c r="P13" s="67"/>
      <c r="Q13" s="67"/>
      <c r="R13" s="67"/>
      <c r="S13" s="67"/>
      <c r="T13" s="67"/>
      <c r="U13" s="67"/>
      <c r="V13" s="67"/>
      <c r="W13" s="67"/>
    </row>
    <row r="14" spans="2:23" s="7" customFormat="1" ht="15.75" x14ac:dyDescent="0.25">
      <c r="B14" s="67"/>
      <c r="C14" s="67"/>
      <c r="D14" s="67" t="s">
        <v>16</v>
      </c>
      <c r="E14" s="67"/>
      <c r="F14" s="67"/>
      <c r="G14" s="67"/>
      <c r="H14" s="67"/>
      <c r="I14" s="67"/>
      <c r="J14" s="67"/>
      <c r="K14" s="67"/>
      <c r="L14" s="67"/>
      <c r="M14" s="67"/>
      <c r="N14" s="67" t="s">
        <v>17</v>
      </c>
      <c r="O14" s="67"/>
      <c r="P14" s="67"/>
      <c r="Q14" s="67"/>
      <c r="R14" s="67"/>
      <c r="S14" s="67"/>
      <c r="T14" s="67"/>
      <c r="U14" s="67"/>
      <c r="V14" s="67"/>
      <c r="W14" s="67"/>
    </row>
    <row r="15" spans="2:23" s="7" customFormat="1" ht="31.5" customHeight="1" x14ac:dyDescent="0.25">
      <c r="B15" s="67"/>
      <c r="C15" s="67"/>
      <c r="D15" s="67" t="s">
        <v>18</v>
      </c>
      <c r="E15" s="67"/>
      <c r="F15" s="67"/>
      <c r="G15" s="67" t="s">
        <v>19</v>
      </c>
      <c r="H15" s="67"/>
      <c r="I15" s="67"/>
      <c r="J15" s="67" t="s">
        <v>20</v>
      </c>
      <c r="K15" s="67"/>
      <c r="L15" s="67" t="s">
        <v>21</v>
      </c>
      <c r="M15" s="67"/>
      <c r="N15" s="67"/>
      <c r="O15" s="67" t="s">
        <v>22</v>
      </c>
      <c r="P15" s="67" t="s">
        <v>23</v>
      </c>
      <c r="Q15" s="67"/>
      <c r="R15" s="67"/>
      <c r="S15" s="67"/>
      <c r="T15" s="67"/>
      <c r="U15" s="67"/>
      <c r="V15" s="67"/>
      <c r="W15" s="67"/>
    </row>
    <row r="16" spans="2:23" s="7" customFormat="1" ht="78.75" x14ac:dyDescent="0.25">
      <c r="B16" s="67"/>
      <c r="C16" s="67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7"/>
      <c r="O16" s="67"/>
      <c r="P16" s="67"/>
      <c r="Q16" s="67"/>
      <c r="R16" s="67"/>
      <c r="S16" s="67"/>
      <c r="T16" s="67"/>
      <c r="U16" s="67"/>
      <c r="V16" s="67"/>
      <c r="W16" s="67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электроэнергии'!B22</f>
        <v>* Информация представлена при наличии документов по состоянию на 09.11.2020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W21"/>
  <sheetViews>
    <sheetView zoomScale="84" zoomScaleNormal="84" workbookViewId="0">
      <selection activeCell="O35" sqref="O35"/>
    </sheetView>
  </sheetViews>
  <sheetFormatPr defaultRowHeight="15" x14ac:dyDescent="0.25"/>
  <cols>
    <col min="1" max="1" width="3.140625" customWidth="1"/>
    <col min="3" max="3" width="12.5703125" customWidth="1"/>
    <col min="4" max="4" width="11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0.57031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9.140625" customWidth="1"/>
    <col min="17" max="17" width="24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7.5703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43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октябрь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7" t="s">
        <v>4</v>
      </c>
      <c r="C12" s="67" t="s">
        <v>5</v>
      </c>
      <c r="D12" s="67" t="s">
        <v>6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 t="s">
        <v>7</v>
      </c>
      <c r="R12" s="67" t="s">
        <v>8</v>
      </c>
      <c r="S12" s="67" t="s">
        <v>9</v>
      </c>
      <c r="T12" s="67" t="s">
        <v>10</v>
      </c>
      <c r="U12" s="67" t="s">
        <v>11</v>
      </c>
      <c r="V12" s="67" t="s">
        <v>12</v>
      </c>
      <c r="W12" s="67" t="s">
        <v>13</v>
      </c>
    </row>
    <row r="13" spans="2:23" s="7" customFormat="1" ht="15.75" x14ac:dyDescent="0.25">
      <c r="B13" s="67"/>
      <c r="C13" s="67"/>
      <c r="D13" s="67" t="s">
        <v>14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 t="s">
        <v>15</v>
      </c>
      <c r="P13" s="67"/>
      <c r="Q13" s="67"/>
      <c r="R13" s="67"/>
      <c r="S13" s="67"/>
      <c r="T13" s="67"/>
      <c r="U13" s="67"/>
      <c r="V13" s="67"/>
      <c r="W13" s="67"/>
    </row>
    <row r="14" spans="2:23" s="7" customFormat="1" ht="15.75" x14ac:dyDescent="0.25">
      <c r="B14" s="67"/>
      <c r="C14" s="67"/>
      <c r="D14" s="67" t="s">
        <v>16</v>
      </c>
      <c r="E14" s="67"/>
      <c r="F14" s="67"/>
      <c r="G14" s="67"/>
      <c r="H14" s="67"/>
      <c r="I14" s="67"/>
      <c r="J14" s="67"/>
      <c r="K14" s="67"/>
      <c r="L14" s="67"/>
      <c r="M14" s="67"/>
      <c r="N14" s="67" t="s">
        <v>17</v>
      </c>
      <c r="O14" s="67"/>
      <c r="P14" s="67"/>
      <c r="Q14" s="67"/>
      <c r="R14" s="67"/>
      <c r="S14" s="67"/>
      <c r="T14" s="67"/>
      <c r="U14" s="67"/>
      <c r="V14" s="67"/>
      <c r="W14" s="67"/>
    </row>
    <row r="15" spans="2:23" s="7" customFormat="1" ht="31.5" customHeight="1" x14ac:dyDescent="0.25">
      <c r="B15" s="67"/>
      <c r="C15" s="67"/>
      <c r="D15" s="67" t="s">
        <v>18</v>
      </c>
      <c r="E15" s="67"/>
      <c r="F15" s="67"/>
      <c r="G15" s="67" t="s">
        <v>19</v>
      </c>
      <c r="H15" s="67"/>
      <c r="I15" s="67"/>
      <c r="J15" s="67" t="s">
        <v>20</v>
      </c>
      <c r="K15" s="67"/>
      <c r="L15" s="67" t="s">
        <v>21</v>
      </c>
      <c r="M15" s="67"/>
      <c r="N15" s="67"/>
      <c r="O15" s="67" t="s">
        <v>22</v>
      </c>
      <c r="P15" s="67" t="s">
        <v>23</v>
      </c>
      <c r="Q15" s="67"/>
      <c r="R15" s="67"/>
      <c r="S15" s="67"/>
      <c r="T15" s="67"/>
      <c r="U15" s="67"/>
      <c r="V15" s="67"/>
      <c r="W15" s="67"/>
    </row>
    <row r="16" spans="2:23" s="7" customFormat="1" ht="78.75" x14ac:dyDescent="0.25">
      <c r="B16" s="67"/>
      <c r="C16" s="67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7"/>
      <c r="O16" s="67"/>
      <c r="P16" s="67"/>
      <c r="Q16" s="67"/>
      <c r="R16" s="67"/>
      <c r="S16" s="67"/>
      <c r="T16" s="67"/>
      <c r="U16" s="67"/>
      <c r="V16" s="67"/>
      <c r="W16" s="67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9" customFormat="1" ht="32.25" customHeight="1" x14ac:dyDescent="0.25">
      <c r="B18" s="18" t="s">
        <v>52</v>
      </c>
      <c r="C18" s="18" t="s">
        <v>52</v>
      </c>
      <c r="D18" s="18" t="s">
        <v>52</v>
      </c>
      <c r="E18" s="18" t="s">
        <v>52</v>
      </c>
      <c r="F18" s="18" t="s">
        <v>52</v>
      </c>
      <c r="G18" s="18" t="s">
        <v>52</v>
      </c>
      <c r="H18" s="18" t="s">
        <v>52</v>
      </c>
      <c r="I18" s="18" t="s">
        <v>52</v>
      </c>
      <c r="J18" s="18" t="s">
        <v>52</v>
      </c>
      <c r="K18" s="18" t="s">
        <v>52</v>
      </c>
      <c r="L18" s="18" t="s">
        <v>52</v>
      </c>
      <c r="M18" s="18" t="s">
        <v>52</v>
      </c>
      <c r="N18" s="18" t="s">
        <v>52</v>
      </c>
      <c r="O18" s="18" t="s">
        <v>52</v>
      </c>
      <c r="P18" s="18" t="s">
        <v>52</v>
      </c>
      <c r="Q18" s="18" t="s">
        <v>52</v>
      </c>
      <c r="R18" s="18" t="s">
        <v>52</v>
      </c>
      <c r="S18" s="18" t="s">
        <v>52</v>
      </c>
      <c r="T18" s="18" t="s">
        <v>52</v>
      </c>
      <c r="U18" s="18" t="s">
        <v>52</v>
      </c>
      <c r="V18" s="18" t="s">
        <v>52</v>
      </c>
      <c r="W18" s="18" t="s">
        <v>52</v>
      </c>
    </row>
    <row r="21" spans="2:23" x14ac:dyDescent="0.25">
      <c r="B21" t="str">
        <f>'(1) Приобретение электроэнергии'!B22</f>
        <v>* Информация представлена при наличии документов по состоянию на 09.11.2020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W20"/>
  <sheetViews>
    <sheetView zoomScale="84" zoomScaleNormal="84" workbookViewId="0">
      <selection activeCell="R36" sqref="R36"/>
    </sheetView>
  </sheetViews>
  <sheetFormatPr defaultRowHeight="15" x14ac:dyDescent="0.25"/>
  <cols>
    <col min="1" max="1" width="3.42578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45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октябрь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7" t="s">
        <v>4</v>
      </c>
      <c r="C12" s="67" t="s">
        <v>5</v>
      </c>
      <c r="D12" s="67" t="s">
        <v>6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 t="s">
        <v>7</v>
      </c>
      <c r="R12" s="67" t="s">
        <v>8</v>
      </c>
      <c r="S12" s="67" t="s">
        <v>9</v>
      </c>
      <c r="T12" s="67" t="s">
        <v>10</v>
      </c>
      <c r="U12" s="67" t="s">
        <v>11</v>
      </c>
      <c r="V12" s="67" t="s">
        <v>12</v>
      </c>
      <c r="W12" s="67" t="s">
        <v>13</v>
      </c>
    </row>
    <row r="13" spans="2:23" s="7" customFormat="1" ht="15.75" x14ac:dyDescent="0.25">
      <c r="B13" s="67"/>
      <c r="C13" s="67"/>
      <c r="D13" s="67" t="s">
        <v>14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 t="s">
        <v>15</v>
      </c>
      <c r="P13" s="67"/>
      <c r="Q13" s="67"/>
      <c r="R13" s="67"/>
      <c r="S13" s="67"/>
      <c r="T13" s="67"/>
      <c r="U13" s="67"/>
      <c r="V13" s="67"/>
      <c r="W13" s="67"/>
    </row>
    <row r="14" spans="2:23" s="7" customFormat="1" ht="15.75" x14ac:dyDescent="0.25">
      <c r="B14" s="67"/>
      <c r="C14" s="67"/>
      <c r="D14" s="67" t="s">
        <v>16</v>
      </c>
      <c r="E14" s="67"/>
      <c r="F14" s="67"/>
      <c r="G14" s="67"/>
      <c r="H14" s="67"/>
      <c r="I14" s="67"/>
      <c r="J14" s="67"/>
      <c r="K14" s="67"/>
      <c r="L14" s="67"/>
      <c r="M14" s="67"/>
      <c r="N14" s="67" t="s">
        <v>17</v>
      </c>
      <c r="O14" s="67"/>
      <c r="P14" s="67"/>
      <c r="Q14" s="67"/>
      <c r="R14" s="67"/>
      <c r="S14" s="67"/>
      <c r="T14" s="67"/>
      <c r="U14" s="67"/>
      <c r="V14" s="67"/>
      <c r="W14" s="67"/>
    </row>
    <row r="15" spans="2:23" s="7" customFormat="1" ht="31.5" customHeight="1" x14ac:dyDescent="0.25">
      <c r="B15" s="67"/>
      <c r="C15" s="67"/>
      <c r="D15" s="67" t="s">
        <v>18</v>
      </c>
      <c r="E15" s="67"/>
      <c r="F15" s="67"/>
      <c r="G15" s="67" t="s">
        <v>19</v>
      </c>
      <c r="H15" s="67"/>
      <c r="I15" s="67"/>
      <c r="J15" s="67" t="s">
        <v>20</v>
      </c>
      <c r="K15" s="67"/>
      <c r="L15" s="67" t="s">
        <v>21</v>
      </c>
      <c r="M15" s="67"/>
      <c r="N15" s="67"/>
      <c r="O15" s="67" t="s">
        <v>22</v>
      </c>
      <c r="P15" s="67" t="s">
        <v>23</v>
      </c>
      <c r="Q15" s="67"/>
      <c r="R15" s="67"/>
      <c r="S15" s="67"/>
      <c r="T15" s="67"/>
      <c r="U15" s="67"/>
      <c r="V15" s="67"/>
      <c r="W15" s="67"/>
    </row>
    <row r="16" spans="2:23" s="7" customFormat="1" ht="78.75" x14ac:dyDescent="0.25">
      <c r="B16" s="67"/>
      <c r="C16" s="67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7"/>
      <c r="O16" s="67"/>
      <c r="P16" s="67"/>
      <c r="Q16" s="67"/>
      <c r="R16" s="67"/>
      <c r="S16" s="67"/>
      <c r="T16" s="67"/>
      <c r="U16" s="67"/>
      <c r="V16" s="67"/>
      <c r="W16" s="67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52</v>
      </c>
      <c r="C18" s="9" t="s">
        <v>52</v>
      </c>
      <c r="D18" s="9" t="s">
        <v>52</v>
      </c>
      <c r="E18" s="9" t="s">
        <v>52</v>
      </c>
      <c r="F18" s="9" t="s">
        <v>52</v>
      </c>
      <c r="G18" s="9" t="s">
        <v>52</v>
      </c>
      <c r="H18" s="9" t="s">
        <v>52</v>
      </c>
      <c r="I18" s="9" t="s">
        <v>52</v>
      </c>
      <c r="J18" s="9" t="s">
        <v>52</v>
      </c>
      <c r="K18" s="9" t="s">
        <v>52</v>
      </c>
      <c r="L18" s="9" t="s">
        <v>52</v>
      </c>
      <c r="M18" s="9" t="s">
        <v>52</v>
      </c>
      <c r="N18" s="9" t="s">
        <v>52</v>
      </c>
      <c r="O18" s="9" t="s">
        <v>52</v>
      </c>
      <c r="P18" s="9" t="s">
        <v>52</v>
      </c>
      <c r="Q18" s="9" t="s">
        <v>52</v>
      </c>
      <c r="R18" s="9" t="s">
        <v>52</v>
      </c>
      <c r="S18" s="9" t="s">
        <v>52</v>
      </c>
      <c r="T18" s="9" t="s">
        <v>52</v>
      </c>
      <c r="U18" s="9" t="s">
        <v>52</v>
      </c>
      <c r="V18" s="9" t="s">
        <v>52</v>
      </c>
      <c r="W18" s="9" t="s">
        <v>52</v>
      </c>
    </row>
    <row r="20" spans="2:23" x14ac:dyDescent="0.25">
      <c r="B20" t="str">
        <f>'(1) Приобретение электроэнергии'!B22</f>
        <v>* Информация представлена при наличии документов по состоянию на 09.11.2020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W20"/>
  <sheetViews>
    <sheetView zoomScale="84" zoomScaleNormal="84" workbookViewId="0">
      <selection activeCell="R41" sqref="R41"/>
    </sheetView>
  </sheetViews>
  <sheetFormatPr defaultRowHeight="15" x14ac:dyDescent="0.25"/>
  <cols>
    <col min="1" max="1" width="4.570312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23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8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46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октябрь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67" t="s">
        <v>4</v>
      </c>
      <c r="C12" s="67" t="s">
        <v>5</v>
      </c>
      <c r="D12" s="67" t="s">
        <v>6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 t="s">
        <v>7</v>
      </c>
      <c r="R12" s="67" t="s">
        <v>8</v>
      </c>
      <c r="S12" s="67" t="s">
        <v>9</v>
      </c>
      <c r="T12" s="67" t="s">
        <v>10</v>
      </c>
      <c r="U12" s="67" t="s">
        <v>11</v>
      </c>
      <c r="V12" s="67" t="s">
        <v>12</v>
      </c>
      <c r="W12" s="67" t="s">
        <v>13</v>
      </c>
    </row>
    <row r="13" spans="2:23" s="7" customFormat="1" ht="15.75" x14ac:dyDescent="0.25">
      <c r="B13" s="67"/>
      <c r="C13" s="67"/>
      <c r="D13" s="67" t="s">
        <v>14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 t="s">
        <v>15</v>
      </c>
      <c r="P13" s="67"/>
      <c r="Q13" s="67"/>
      <c r="R13" s="67"/>
      <c r="S13" s="67"/>
      <c r="T13" s="67"/>
      <c r="U13" s="67"/>
      <c r="V13" s="67"/>
      <c r="W13" s="67"/>
    </row>
    <row r="14" spans="2:23" s="7" customFormat="1" ht="15.75" x14ac:dyDescent="0.25">
      <c r="B14" s="67"/>
      <c r="C14" s="67"/>
      <c r="D14" s="67" t="s">
        <v>16</v>
      </c>
      <c r="E14" s="67"/>
      <c r="F14" s="67"/>
      <c r="G14" s="67"/>
      <c r="H14" s="67"/>
      <c r="I14" s="67"/>
      <c r="J14" s="67"/>
      <c r="K14" s="67"/>
      <c r="L14" s="67"/>
      <c r="M14" s="67"/>
      <c r="N14" s="67" t="s">
        <v>17</v>
      </c>
      <c r="O14" s="67"/>
      <c r="P14" s="67"/>
      <c r="Q14" s="67"/>
      <c r="R14" s="67"/>
      <c r="S14" s="67"/>
      <c r="T14" s="67"/>
      <c r="U14" s="67"/>
      <c r="V14" s="67"/>
      <c r="W14" s="67"/>
    </row>
    <row r="15" spans="2:23" s="7" customFormat="1" ht="31.5" customHeight="1" x14ac:dyDescent="0.25">
      <c r="B15" s="67"/>
      <c r="C15" s="67"/>
      <c r="D15" s="67" t="s">
        <v>18</v>
      </c>
      <c r="E15" s="67"/>
      <c r="F15" s="67"/>
      <c r="G15" s="67" t="s">
        <v>19</v>
      </c>
      <c r="H15" s="67"/>
      <c r="I15" s="67"/>
      <c r="J15" s="67" t="s">
        <v>20</v>
      </c>
      <c r="K15" s="67"/>
      <c r="L15" s="67" t="s">
        <v>21</v>
      </c>
      <c r="M15" s="67"/>
      <c r="N15" s="67"/>
      <c r="O15" s="67" t="s">
        <v>22</v>
      </c>
      <c r="P15" s="67" t="s">
        <v>23</v>
      </c>
      <c r="Q15" s="67"/>
      <c r="R15" s="67"/>
      <c r="S15" s="67"/>
      <c r="T15" s="67"/>
      <c r="U15" s="67"/>
      <c r="V15" s="67"/>
      <c r="W15" s="67"/>
    </row>
    <row r="16" spans="2:23" s="7" customFormat="1" ht="78.75" x14ac:dyDescent="0.25">
      <c r="B16" s="67"/>
      <c r="C16" s="67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67"/>
      <c r="O16" s="67"/>
      <c r="P16" s="67"/>
      <c r="Q16" s="67"/>
      <c r="R16" s="67"/>
      <c r="S16" s="67"/>
      <c r="T16" s="67"/>
      <c r="U16" s="67"/>
      <c r="V16" s="67"/>
      <c r="W16" s="67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19" customFormat="1" ht="37.5" customHeight="1" x14ac:dyDescent="0.25">
      <c r="B18" s="28" t="s">
        <v>52</v>
      </c>
      <c r="C18" s="28" t="s">
        <v>52</v>
      </c>
      <c r="D18" s="28" t="s">
        <v>52</v>
      </c>
      <c r="E18" s="28" t="s">
        <v>52</v>
      </c>
      <c r="F18" s="28" t="s">
        <v>52</v>
      </c>
      <c r="G18" s="28" t="s">
        <v>52</v>
      </c>
      <c r="H18" s="28" t="s">
        <v>52</v>
      </c>
      <c r="I18" s="28" t="s">
        <v>52</v>
      </c>
      <c r="J18" s="28" t="s">
        <v>52</v>
      </c>
      <c r="K18" s="28" t="s">
        <v>52</v>
      </c>
      <c r="L18" s="28" t="s">
        <v>52</v>
      </c>
      <c r="M18" s="28" t="s">
        <v>52</v>
      </c>
      <c r="N18" s="28" t="s">
        <v>52</v>
      </c>
      <c r="O18" s="28" t="s">
        <v>52</v>
      </c>
      <c r="P18" s="28" t="s">
        <v>52</v>
      </c>
      <c r="Q18" s="28" t="s">
        <v>52</v>
      </c>
      <c r="R18" s="28" t="s">
        <v>52</v>
      </c>
      <c r="S18" s="28" t="s">
        <v>52</v>
      </c>
      <c r="T18" s="28" t="s">
        <v>52</v>
      </c>
      <c r="U18" s="28" t="s">
        <v>52</v>
      </c>
      <c r="V18" s="28" t="s">
        <v>52</v>
      </c>
      <c r="W18" s="28" t="s">
        <v>52</v>
      </c>
    </row>
    <row r="20" spans="2:23" x14ac:dyDescent="0.25">
      <c r="B20" t="str">
        <f>'(1) Приобретение электроэнергии'!B22</f>
        <v>* Информация представлена при наличии документов по состоянию на 09.11.2020</v>
      </c>
    </row>
  </sheetData>
  <mergeCells count="20"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</mergeCells>
  <hyperlinks>
    <hyperlink ref="W3" location="sub_0" display="sub_0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44</vt:i4>
      </vt:variant>
    </vt:vector>
  </HeadingPairs>
  <TitlesOfParts>
    <vt:vector size="55" baseType="lpstr">
      <vt:lpstr>(1) Приобретение электроэнергии</vt:lpstr>
      <vt:lpstr>(2) Вспомогательные материалы</vt:lpstr>
      <vt:lpstr>(3) Капитальный ремонт</vt:lpstr>
      <vt:lpstr>(4) Приобретение оборудования</vt:lpstr>
      <vt:lpstr>(5) Страхование</vt:lpstr>
      <vt:lpstr>(6) Лизинг</vt:lpstr>
      <vt:lpstr>(7) Диагн. и эксперт. пром. без</vt:lpstr>
      <vt:lpstr>(8) НИОКР</vt:lpstr>
      <vt:lpstr>(9) Тех.обслуж. и тек. ремонт</vt:lpstr>
      <vt:lpstr>(10) Услуги произв. назначения</vt:lpstr>
      <vt:lpstr>(11) Приобретение ГСМ</vt:lpstr>
      <vt:lpstr>'(1) Приобретение электроэнергии'!OLE_LINK1</vt:lpstr>
      <vt:lpstr>'(10) Услуги произв. назначения'!OLE_LINK1</vt:lpstr>
      <vt:lpstr>'(11) Приобретение ГСМ'!OLE_LINK1</vt:lpstr>
      <vt:lpstr>'(2) Вспомогательные материалы'!OLE_LINK1</vt:lpstr>
      <vt:lpstr>'(3) Капитальный ремонт'!OLE_LINK1</vt:lpstr>
      <vt:lpstr>'(4) Приобретение оборудования'!OLE_LINK1</vt:lpstr>
      <vt:lpstr>'(5) Страхование'!OLE_LINK1</vt:lpstr>
      <vt:lpstr>'(6) Лизинг'!OLE_LINK1</vt:lpstr>
      <vt:lpstr>'(7) Диагн. и эксперт. пром. без'!OLE_LINK1</vt:lpstr>
      <vt:lpstr>'(8) НИОКР'!OLE_LINK1</vt:lpstr>
      <vt:lpstr>'(9) Тех.обслуж. и тек. ремонт'!OLE_LINK1</vt:lpstr>
      <vt:lpstr>'(1) Приобретение электроэнергии'!sub_10000</vt:lpstr>
      <vt:lpstr>'(10) Услуги произв. назначения'!sub_10000</vt:lpstr>
      <vt:lpstr>'(11) Приобретение ГСМ'!sub_10000</vt:lpstr>
      <vt:lpstr>'(2) Вспомогательные материалы'!sub_10000</vt:lpstr>
      <vt:lpstr>'(3) Капитальный ремонт'!sub_10000</vt:lpstr>
      <vt:lpstr>'(4) Приобретение оборудования'!sub_10000</vt:lpstr>
      <vt:lpstr>'(5) Страхование'!sub_10000</vt:lpstr>
      <vt:lpstr>'(6) Лизинг'!sub_10000</vt:lpstr>
      <vt:lpstr>'(7) Диагн. и эксперт. пром. без'!sub_10000</vt:lpstr>
      <vt:lpstr>'(8) НИОКР'!sub_10000</vt:lpstr>
      <vt:lpstr>'(9) Тех.обслуж. и тек. ремонт'!sub_10000</vt:lpstr>
      <vt:lpstr>'(1) Приобретение электроэнергии'!sub_10001</vt:lpstr>
      <vt:lpstr>'(10) Услуги произв. назначения'!sub_10001</vt:lpstr>
      <vt:lpstr>'(11) Приобретение ГСМ'!sub_10001</vt:lpstr>
      <vt:lpstr>'(2) Вспомогательные материалы'!sub_10001</vt:lpstr>
      <vt:lpstr>'(3) Капитальный ремонт'!sub_10001</vt:lpstr>
      <vt:lpstr>'(4) Приобретение оборудования'!sub_10001</vt:lpstr>
      <vt:lpstr>'(5) Страхование'!sub_10001</vt:lpstr>
      <vt:lpstr>'(6) Лизинг'!sub_10001</vt:lpstr>
      <vt:lpstr>'(7) Диагн. и эксперт. пром. без'!sub_10001</vt:lpstr>
      <vt:lpstr>'(8) НИОКР'!sub_10001</vt:lpstr>
      <vt:lpstr>'(9) Тех.обслуж. и тек. ремонт'!sub_10001</vt:lpstr>
      <vt:lpstr>'(1) Приобретение электроэнергии'!sub_10011</vt:lpstr>
      <vt:lpstr>'(10) Услуги произв. назначения'!sub_10011</vt:lpstr>
      <vt:lpstr>'(11) Приобретение ГСМ'!sub_10011</vt:lpstr>
      <vt:lpstr>'(2) Вспомогательные материалы'!sub_10011</vt:lpstr>
      <vt:lpstr>'(3) Капитальный ремонт'!sub_10011</vt:lpstr>
      <vt:lpstr>'(4) Приобретение оборудования'!sub_10011</vt:lpstr>
      <vt:lpstr>'(5) Страхование'!sub_10011</vt:lpstr>
      <vt:lpstr>'(6) Лизинг'!sub_10011</vt:lpstr>
      <vt:lpstr>'(7) Диагн. и эксперт. пром. без'!sub_10011</vt:lpstr>
      <vt:lpstr>'(8) НИОКР'!sub_10011</vt:lpstr>
      <vt:lpstr>'(9) Тех.обслуж. и тек. ремонт'!sub_10011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2020-11-10T13:27:49Z</dcterms:modified>
</cp:coreProperties>
</file>