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 tabRatio="941" firstSheet="2" activeTab="10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45621"/>
</workbook>
</file>

<file path=xl/calcChain.xml><?xml version="1.0" encoding="utf-8"?>
<calcChain xmlns="http://schemas.openxmlformats.org/spreadsheetml/2006/main">
  <c r="R20" i="4" l="1"/>
  <c r="R21" i="12"/>
  <c r="R20" i="12"/>
  <c r="B24" i="12"/>
  <c r="R18" i="4" l="1"/>
  <c r="R22" i="12" l="1"/>
  <c r="R19" i="4"/>
  <c r="R18" i="1" l="1"/>
  <c r="R18" i="13" l="1"/>
  <c r="R19" i="12" l="1"/>
  <c r="B21" i="13" l="1"/>
  <c r="B21" i="11"/>
  <c r="B21" i="10"/>
  <c r="B21" i="9"/>
  <c r="B21" i="8"/>
  <c r="B21" i="7"/>
  <c r="B21" i="6"/>
  <c r="B21" i="5"/>
  <c r="B22" i="4"/>
  <c r="R18" i="12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<sst xmlns="http://schemas.openxmlformats.org/spreadsheetml/2006/main" count="766" uniqueCount="87">
  <si>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</si>
  <si>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</si>
  <si>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</si>
  <si>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</si>
  <si>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</si>
  <si>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</si>
  <si>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</si>
  <si>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</si>
  <si>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</si>
  <si>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</si>
  <si>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</si>
  <si>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</si>
  <si>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</si>
  <si>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</si>
  <si>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</si>
  <si>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</si>
  <si>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</si>
  <si>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</si>
  <si>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</si>
  <si>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</si>
  <si>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</si>
  <si>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</si>
  <si>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</si>
  <si>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</si>
  <si>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</si>
  <si>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</si>
  <si>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</si>
  <si>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</si>
  <si>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</si>
  <si>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</si>
  <si>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</si>
  <si>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</si>
  <si>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</si>
  <si>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</si>
  <si>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</si>
  <si>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</si>
  <si>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</si>
  <si>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</si>
  <si>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</si>
  <si>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</si>
  <si>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</si>
  <si>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</si>
  <si>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</si>
  <si>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</si>
  <si>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</si>
  <si>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</si>
  <si>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</si>
  <si>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</si>
  <si>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</si>
  <si>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</si>
  <si>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</si>
  <si>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</si>
  <si>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ФГУП Охрана Росгвардии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</si>
  <si>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</si>
  <si>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</si>
  <si>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</si>
  <si>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</si>
  <si>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</si>
  <si>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</si>
  <si>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</si>
  <si>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</si>
  <si>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</si>
  <si>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</si>
  <si>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</si>
  <si>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Автозапчасти</t>
  </si>
  <si>
    <t>месяц</t>
  </si>
  <si>
    <t>ИП КНЫШ О.М.</t>
  </si>
  <si>
    <t>Услуги обслуживания системы сигнализации по обнаружению утечки газа</t>
  </si>
  <si>
    <t>ООО "Олюр"</t>
  </si>
  <si>
    <t>ООО "Техгидросервис"</t>
  </si>
  <si>
    <t>Услуги по обслуживанию, ремонту и диагностированию оборудования</t>
  </si>
  <si>
    <t>ООО "Ремстройинжиниринг"</t>
  </si>
  <si>
    <t>Услуги по обслуживанию, ремонту и диагностированию автотранспорта</t>
  </si>
  <si>
    <t>ИП Ещанов К.Н.</t>
  </si>
  <si>
    <t>ООО "СЭУ-17"</t>
  </si>
  <si>
    <t>март 2020 г.</t>
  </si>
  <si>
    <t>* Информация представлена при наличии документов по состоянию на 09.04.2020</t>
  </si>
  <si>
    <t>№ 20022901022/05 от 29.02.2020</t>
  </si>
  <si>
    <t>№ 315 от 29.02.2020</t>
  </si>
  <si>
    <t>№ У0156 от 29.02.2020</t>
  </si>
  <si>
    <t>№ 98 от 29.02.2020</t>
  </si>
  <si>
    <t>№ 89 от 29.02.2020</t>
  </si>
  <si>
    <t>№ 236 от 29.02.2020</t>
  </si>
  <si>
    <t>№ 3615/80 от 29.02.2020</t>
  </si>
  <si>
    <t>№ ТГ000000189 от 29.02.2020</t>
  </si>
  <si>
    <t>№ 136 от 29.02.2020</t>
  </si>
  <si>
    <t>№ 18 от 29.02.2020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</si>
</sst>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4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vertical="center"/>
    </xf>
    <xf numFmtId="0" fontId="12" fillId="0" borderId="0" xfId="0" applyFont="1"/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G29" sqref="G29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75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43890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55</v>
      </c>
      <c r="R18" s="18">
        <f>U18/T18</f>
        <v>6.0762274132853452E-3</v>
      </c>
      <c r="S18" s="16" t="s">
        <v>56</v>
      </c>
      <c r="T18" s="23">
        <v>1472.715046324942</v>
      </c>
      <c r="U18" s="23">
        <v>8.9485515364374102</v>
      </c>
      <c r="V18" s="19" t="s">
        <v>63</v>
      </c>
      <c r="W18" s="16" t="s">
        <v>77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41" t="s">
        <v>76</v>
      </c>
      <c r="T21" s="15"/>
      <c r="U21" s="1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4"/>
  <sheetViews>
    <sheetView zoomScale="75" zoomScaleNormal="75" workbookViewId="0">
      <selection activeCell="U34" sqref="U34"/>
    </sheetView>
  </sheetViews>
  <sheetFormatPr defaultRowHeight="15" x14ac:dyDescent="0.25"/>
  <cols>
    <col min="1" max="1" width="3" customWidth="1"/>
    <col min="2" max="2" width="13.8554687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43890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28" t="s">
        <v>54</v>
      </c>
      <c r="R18" s="26">
        <f t="shared" ref="R18:R22" si="0">U18/T18</f>
        <v>1.2558199999999999</v>
      </c>
      <c r="S18" s="29" t="s">
        <v>53</v>
      </c>
      <c r="T18" s="47">
        <v>1</v>
      </c>
      <c r="U18" s="30">
        <v>1.2558199999999999</v>
      </c>
      <c r="V18" s="19" t="s">
        <v>52</v>
      </c>
      <c r="W18" s="28" t="s">
        <v>83</v>
      </c>
    </row>
    <row r="19" spans="2:23" s="22" customFormat="1" ht="32.25" customHeight="1" x14ac:dyDescent="0.25">
      <c r="B19" s="16">
        <v>2</v>
      </c>
      <c r="C19" s="17">
        <v>43890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28" t="s">
        <v>54</v>
      </c>
      <c r="R19" s="26">
        <f t="shared" si="0"/>
        <v>14.200799999999999</v>
      </c>
      <c r="S19" s="29" t="s">
        <v>53</v>
      </c>
      <c r="T19" s="47">
        <v>1</v>
      </c>
      <c r="U19" s="30">
        <v>14.200799999999999</v>
      </c>
      <c r="V19" s="19" t="s">
        <v>57</v>
      </c>
      <c r="W19" s="28" t="s">
        <v>82</v>
      </c>
    </row>
    <row r="20" spans="2:23" s="22" customFormat="1" ht="47.25" x14ac:dyDescent="0.25">
      <c r="B20" s="16">
        <v>3</v>
      </c>
      <c r="C20" s="24">
        <v>43890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9" t="s">
        <v>70</v>
      </c>
      <c r="R20" s="26">
        <f t="shared" si="0"/>
        <v>2.6568888888888891</v>
      </c>
      <c r="S20" s="16" t="s">
        <v>62</v>
      </c>
      <c r="T20" s="48">
        <v>45</v>
      </c>
      <c r="U20" s="26">
        <v>119.56</v>
      </c>
      <c r="V20" s="27" t="s">
        <v>71</v>
      </c>
      <c r="W20" s="27" t="s">
        <v>81</v>
      </c>
    </row>
    <row r="21" spans="2:23" s="22" customFormat="1" ht="47.25" x14ac:dyDescent="0.25">
      <c r="B21" s="16">
        <v>4</v>
      </c>
      <c r="C21" s="24">
        <v>43890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9" t="s">
        <v>72</v>
      </c>
      <c r="R21" s="26">
        <f t="shared" si="0"/>
        <v>2.0976666666666666</v>
      </c>
      <c r="S21" s="16" t="s">
        <v>62</v>
      </c>
      <c r="T21" s="48">
        <v>6</v>
      </c>
      <c r="U21" s="26">
        <v>12.586</v>
      </c>
      <c r="V21" s="27" t="s">
        <v>73</v>
      </c>
      <c r="W21" s="27" t="s">
        <v>79</v>
      </c>
    </row>
    <row r="22" spans="2:23" s="22" customFormat="1" ht="50.25" customHeight="1" x14ac:dyDescent="0.25">
      <c r="B22" s="16">
        <v>5</v>
      </c>
      <c r="C22" s="24">
        <v>43890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31" t="s">
        <v>67</v>
      </c>
      <c r="R22" s="26">
        <f t="shared" si="0"/>
        <v>3.5</v>
      </c>
      <c r="S22" s="16" t="s">
        <v>65</v>
      </c>
      <c r="T22" s="48">
        <v>1</v>
      </c>
      <c r="U22" s="26">
        <v>3.5</v>
      </c>
      <c r="V22" s="40" t="s">
        <v>68</v>
      </c>
      <c r="W22" s="27" t="s">
        <v>80</v>
      </c>
    </row>
    <row r="23" spans="2:23" s="32" customFormat="1" ht="15.75" x14ac:dyDescent="0.25">
      <c r="B23" s="33"/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8"/>
      <c r="R23" s="37"/>
      <c r="S23" s="33"/>
      <c r="T23" s="43"/>
      <c r="U23" s="37"/>
      <c r="V23" s="44"/>
      <c r="W23" s="45"/>
    </row>
    <row r="24" spans="2:23" x14ac:dyDescent="0.25">
      <c r="B24" t="str">
        <f>'(1) Приобретение электроэнергии'!B21</f>
        <v>* Информация представлена при наличии документов по состоянию на 09.04.2020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6"/>
  <sheetViews>
    <sheetView tabSelected="1" zoomScale="84" zoomScaleNormal="84" workbookViewId="0">
      <selection activeCell="T35" sqref="T35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24">
        <v>43890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29" t="s">
        <v>58</v>
      </c>
      <c r="R18" s="26">
        <f>U18/T18</f>
        <v>3.5999999999999997E-2</v>
      </c>
      <c r="S18" s="29" t="s">
        <v>59</v>
      </c>
      <c r="T18" s="23">
        <v>2758</v>
      </c>
      <c r="U18" s="23">
        <v>99.287999999999997</v>
      </c>
      <c r="V18" s="21" t="s">
        <v>60</v>
      </c>
      <c r="W18" s="29" t="s">
        <v>78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09.04.2020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2"/>
  <sheetViews>
    <sheetView zoomScale="79" zoomScaleNormal="79" workbookViewId="0">
      <selection activeCell="K37" sqref="K37"/>
    </sheetView>
  </sheetViews>
  <sheetFormatPr defaultRowHeight="15" x14ac:dyDescent="0.25"/>
  <cols>
    <col min="1" max="1" width="3.8554687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29.2851562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43890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61</v>
      </c>
      <c r="R18" s="18">
        <f t="shared" ref="R18" si="0">U18/T18</f>
        <v>2.3578260869565217</v>
      </c>
      <c r="S18" s="16" t="s">
        <v>62</v>
      </c>
      <c r="T18" s="25">
        <v>23</v>
      </c>
      <c r="U18" s="26">
        <v>54.23</v>
      </c>
      <c r="V18" s="31" t="s">
        <v>69</v>
      </c>
      <c r="W18" s="21" t="s">
        <v>84</v>
      </c>
    </row>
    <row r="19" spans="2:23" s="22" customFormat="1" ht="30.75" customHeight="1" x14ac:dyDescent="0.25">
      <c r="B19" s="16">
        <v>2</v>
      </c>
      <c r="C19" s="17">
        <v>43890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64</v>
      </c>
      <c r="R19" s="18">
        <f>U19/T19</f>
        <v>0.65903448275862075</v>
      </c>
      <c r="S19" s="16" t="s">
        <v>62</v>
      </c>
      <c r="T19" s="25">
        <v>145</v>
      </c>
      <c r="U19" s="26">
        <v>95.56</v>
      </c>
      <c r="V19" s="31" t="s">
        <v>66</v>
      </c>
      <c r="W19" s="21" t="s">
        <v>85</v>
      </c>
    </row>
    <row r="20" spans="2:23" s="22" customFormat="1" ht="32.25" customHeight="1" x14ac:dyDescent="0.25">
      <c r="B20" s="16">
        <v>3</v>
      </c>
      <c r="C20" s="17">
        <v>43890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61</v>
      </c>
      <c r="R20" s="18">
        <f t="shared" ref="R20" si="1">U20/T20</f>
        <v>1.6157826086956519</v>
      </c>
      <c r="S20" s="16" t="s">
        <v>62</v>
      </c>
      <c r="T20" s="46">
        <v>46</v>
      </c>
      <c r="U20" s="23">
        <v>74.325999999999993</v>
      </c>
      <c r="V20" s="21" t="s">
        <v>74</v>
      </c>
      <c r="W20" s="19" t="s">
        <v>86</v>
      </c>
    </row>
    <row r="21" spans="2:23" s="32" customFormat="1" ht="30.75" customHeight="1" x14ac:dyDescent="0.25">
      <c r="B21" s="33"/>
      <c r="C21" s="3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5"/>
      <c r="S21" s="33"/>
      <c r="T21" s="36"/>
      <c r="U21" s="37"/>
      <c r="V21" s="38"/>
      <c r="W21" s="39"/>
    </row>
    <row r="22" spans="2:23" x14ac:dyDescent="0.25">
      <c r="B22" t="str">
        <f>'(1) Приобретение электроэнергии'!B21</f>
        <v>* Информация представлена при наличии документов по состоянию на 09.04.2020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L30" sqref="L30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09.04.2020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K35" sqref="K3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09.04.2020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O31" sqref="O31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09.04.2020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O39" sqref="O39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09.04.2020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I39" sqref="I39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09.04.2020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09.04.2020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N36" sqref="N36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09.04.2020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2020-04-09T17:29:59Z</dcterms:modified>
</cp:coreProperties>
</file>