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heckCompatibility="1" defaultThemeVersion="124226"/>
  <bookViews>
    <workbookView xWindow="240" yWindow="705" windowWidth="14805" windowHeight="7410" tabRatio="941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45621"/>
</workbook>
</file>

<file path=xl/calcChain.xml><?xml version="1.0" encoding="utf-8"?>
<calcChain xmlns="http://schemas.openxmlformats.org/spreadsheetml/2006/main">
  <c r="R21" i="6" l="1"/>
  <c r="R20" i="6"/>
  <c r="R29" i="12"/>
  <c r="R49" i="12"/>
  <c r="R19" i="6"/>
  <c r="R44" i="12"/>
  <c r="R28" i="12"/>
  <c r="R36" i="12"/>
  <c r="R31" i="12"/>
  <c r="R45" i="12"/>
  <c r="U33" i="12"/>
  <c r="R18" i="6"/>
  <c r="R30" i="12"/>
  <c r="R47" i="12"/>
  <c r="R46" i="12"/>
  <c r="R43" i="12"/>
  <c r="T22" i="12"/>
  <c r="R27" i="4"/>
  <c r="R35" i="12"/>
  <c r="R26" i="12"/>
  <c r="R25" i="12" l="1"/>
  <c r="R40" i="12"/>
  <c r="R52" i="12"/>
  <c r="R24" i="4" l="1"/>
  <c r="R38" i="12"/>
  <c r="R50" i="12" l="1"/>
  <c r="R23" i="4"/>
  <c r="R48" i="12"/>
  <c r="R51" i="12"/>
  <c r="R23" i="12"/>
  <c r="R20" i="4" l="1"/>
  <c r="R18" i="7" l="1"/>
  <c r="R18" i="12"/>
  <c r="R32" i="4" l="1"/>
  <c r="R28" i="4"/>
  <c r="R19" i="12"/>
  <c r="R20" i="12"/>
  <c r="R29" i="4"/>
  <c r="R39" i="12"/>
  <c r="R21" i="4" l="1"/>
  <c r="R21" i="12" l="1"/>
  <c r="R26" i="4" l="1"/>
  <c r="R22" i="4"/>
  <c r="R25" i="4" l="1"/>
  <c r="R19" i="4" l="1"/>
  <c r="R24" i="12" l="1"/>
  <c r="R19" i="1" l="1"/>
  <c r="R18" i="13"/>
  <c r="R33" i="4" l="1"/>
  <c r="R32" i="12" l="1"/>
  <c r="R31" i="4" l="1"/>
  <c r="R30" i="4" l="1"/>
  <c r="R18" i="4" l="1"/>
  <c r="R53" i="12" l="1"/>
  <c r="R42" i="12"/>
  <c r="R41" i="12"/>
  <c r="R37" i="12"/>
  <c r="R34" i="12"/>
  <c r="R33" i="12"/>
  <c r="R27" i="12"/>
  <c r="R22" i="12" l="1"/>
  <c r="B20" i="13"/>
  <c r="B55" i="12"/>
  <c r="B20" i="11"/>
  <c r="B20" i="10"/>
  <c r="B21" i="9"/>
  <c r="B20" i="8"/>
  <c r="B20" i="7"/>
  <c r="B23" i="6"/>
  <c r="B21" i="5"/>
  <c r="B35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<sst xmlns="http://schemas.openxmlformats.org/spreadsheetml/2006/main" count="1594" uniqueCount="208">
  <si>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</si>
  <si>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</si>
  <si>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</si>
  <si>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</si>
  <si>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</si>
  <si>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</si>
  <si>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</si>
  <si>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</si>
  <si>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</si>
  <si>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</si>
  <si>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</si>
  <si>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</si>
  <si>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</si>
  <si>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</si>
  <si>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</si>
  <si>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</si>
  <si>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</si>
  <si>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</si>
  <si>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</si>
  <si>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</si>
  <si>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</si>
  <si>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</si>
  <si>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</si>
  <si>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</si>
  <si>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</si>
  <si>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</si>
  <si>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</si>
  <si>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</si>
  <si>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</si>
  <si>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</si>
  <si>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</si>
  <si>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</si>
  <si>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</si>
  <si>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</si>
  <si>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</si>
  <si>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</si>
  <si>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</si>
  <si>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</si>
  <si>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</si>
  <si>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</si>
  <si>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</si>
  <si>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</si>
  <si>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</si>
  <si>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</si>
  <si>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</si>
  <si>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</si>
  <si>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</si>
  <si>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</si>
  <si>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</si>
  <si>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</si>
  <si>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</si>
  <si>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</si>
  <si>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</si>
  <si>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</si>
  <si>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</si>
  <si>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</si>
  <si>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</si>
  <si>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</si>
  <si>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</si>
  <si>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Поставка горячей воды</t>
  </si>
  <si>
    <t>СГМУП "ГТС"</t>
  </si>
  <si>
    <t>Куб.м.</t>
  </si>
  <si>
    <t>Услуги аренды</t>
  </si>
  <si>
    <t>МУП "ТО УТВиВ № 1 "МО Сургутский район</t>
  </si>
  <si>
    <t>Услуги связи (сотовая связь)</t>
  </si>
  <si>
    <t>ПАО "МТС"</t>
  </si>
  <si>
    <t>Услуги по организации предрейсовых и послерейсовых медицинских осмотров водителей</t>
  </si>
  <si>
    <t>ООО "ОИС"</t>
  </si>
  <si>
    <t>Услуги почты</t>
  </si>
  <si>
    <t>ФГУП "Почта России"</t>
  </si>
  <si>
    <t>ПАО "Ростелеком"</t>
  </si>
  <si>
    <t>Услуги связи</t>
  </si>
  <si>
    <t>ООО "Сургутский программный сервис"</t>
  </si>
  <si>
    <t>Автозапчасти</t>
  </si>
  <si>
    <t>АО "Газпром межрегионгаз Север"</t>
  </si>
  <si>
    <t>тыс.куб.м.</t>
  </si>
  <si>
    <t>Технологические (эксплуатационные) потери газа</t>
  </si>
  <si>
    <t xml:space="preserve">АО Издательский дом "Новости Югры" </t>
  </si>
  <si>
    <t>Услуги информационного обеспечения</t>
  </si>
  <si>
    <t>Хозяйственные и канцелярские товары</t>
  </si>
  <si>
    <t>ООО "Офис Партнёр"</t>
  </si>
  <si>
    <t>Приобретение ГСМ</t>
  </si>
  <si>
    <t>литр</t>
  </si>
  <si>
    <t>ООО "Петролстарт"</t>
  </si>
  <si>
    <t>СГМУП "Горводоканал"</t>
  </si>
  <si>
    <t>Услуги водоотведения</t>
  </si>
  <si>
    <t>ООО "Микро-М"</t>
  </si>
  <si>
    <t>ООО "ВАЛДИМ"</t>
  </si>
  <si>
    <t>Услуги по обслуживанию, ремонту и диагностированию автотранспорта</t>
  </si>
  <si>
    <t>Услуги по обслуживанию, ремонту и диагностированию оборудования</t>
  </si>
  <si>
    <t>АО "ГазпромЭнергосбытТюмень"</t>
  </si>
  <si>
    <t>ООО "Гарант-ПроНет"</t>
  </si>
  <si>
    <t>АО "Первый"</t>
  </si>
  <si>
    <t>АО "Софт Лайн Трейд"</t>
  </si>
  <si>
    <t>СТРАХОВАНИЕ ГРАЖДАНСКОЙ ОТВЕТСТВЕННОСТИ ВЛАДЕЛЬЦЕВ ТРАНСПОРТНЫХ СРЕДСТВ</t>
  </si>
  <si>
    <t>Страховое общество "Сургутнефтегаз"</t>
  </si>
  <si>
    <t>ООО "АКБ Сервис Плюс"</t>
  </si>
  <si>
    <t>Тепловая энергия</t>
  </si>
  <si>
    <t>Гкал</t>
  </si>
  <si>
    <t>Подготовка кадров и повышение квалификации</t>
  </si>
  <si>
    <t>человек</t>
  </si>
  <si>
    <t>АНО ДПО "Основа"</t>
  </si>
  <si>
    <t>ООО "АПБ"</t>
  </si>
  <si>
    <t>Услуги Техн. Обслуживания ОПС</t>
  </si>
  <si>
    <t>ООО "Компания СДК"</t>
  </si>
  <si>
    <t>ООО "Навис"</t>
  </si>
  <si>
    <t>ООО "Прибор-ТК"</t>
  </si>
  <si>
    <t>ИП Тагиров А.М.</t>
  </si>
  <si>
    <t>* Информация представлена при наличии документов по состоянию на 09.02.2020</t>
  </si>
  <si>
    <t>№ 53 от 31.12.2019</t>
  </si>
  <si>
    <t>№ 603 от 31.12.2019</t>
  </si>
  <si>
    <t>№ 24482 от 31.12.2019</t>
  </si>
  <si>
    <t>№ 219 от 31.12.2019</t>
  </si>
  <si>
    <t>№ ЦБ00077188 от 31.12.2019</t>
  </si>
  <si>
    <t>ООО "Автоуниверсал"</t>
  </si>
  <si>
    <t>№УТ-704 от 31.12.2019</t>
  </si>
  <si>
    <t>№ 150 от 31.12.2019</t>
  </si>
  <si>
    <t>ООО "Альфа Групп"</t>
  </si>
  <si>
    <t>№ 1232 от 31.12.2019</t>
  </si>
  <si>
    <t>ООО "Атол"</t>
  </si>
  <si>
    <t>№ 170162 от 31.12.2019</t>
  </si>
  <si>
    <t>ИП Банных С.В.</t>
  </si>
  <si>
    <t>№ 91 от 31.12.2019</t>
  </si>
  <si>
    <t>ООО "Булат"</t>
  </si>
  <si>
    <t>№ 48 от 31.12.2019</t>
  </si>
  <si>
    <t>№ 6363 от 31.12.2019</t>
  </si>
  <si>
    <t>№ 19123100972/05 от 31.12.2019</t>
  </si>
  <si>
    <t>№ 59383 от 31.12.2019</t>
  </si>
  <si>
    <t>№ 0011219080001711/08 от 31.12.2019</t>
  </si>
  <si>
    <t>№ 480 от 31.12.2019</t>
  </si>
  <si>
    <t>ИП Генюк А.Я.</t>
  </si>
  <si>
    <t>№ 161 от 31.12.2019</t>
  </si>
  <si>
    <t>ООО "Гидроимпульс-ХМАО"</t>
  </si>
  <si>
    <t>№ 489 от 31.12.2019</t>
  </si>
  <si>
    <t>№ 65379 от 31.12.2019</t>
  </si>
  <si>
    <t>№ 27886 от 31.12.2019</t>
  </si>
  <si>
    <t>ООО "Деловые линии"</t>
  </si>
  <si>
    <t>№ 1595350/0001 от 31.12.2019</t>
  </si>
  <si>
    <t>Услуги доставки</t>
  </si>
  <si>
    <t>ИП Дружинин К.П.</t>
  </si>
  <si>
    <t>№ 694 от 31.12.2019</t>
  </si>
  <si>
    <t>№ У0954 от 31.12.2019</t>
  </si>
  <si>
    <t>ИП Зверев А.И.</t>
  </si>
  <si>
    <t>№ 16 от 31.12.2019</t>
  </si>
  <si>
    <t>№ 266 от 31.12.2019</t>
  </si>
  <si>
    <t>ИП Граховская А.В.</t>
  </si>
  <si>
    <t>№ 540 от 31.12.2019</t>
  </si>
  <si>
    <t>ООО "Медтехника""</t>
  </si>
  <si>
    <t>№ 367 от 31.12.2019</t>
  </si>
  <si>
    <t>№ 19120006 от 31.12.2019</t>
  </si>
  <si>
    <t>ООО "МотоГрупп"</t>
  </si>
  <si>
    <t>№ УТ-2213 от 31.12.2019</t>
  </si>
  <si>
    <t>№ 0010704/009265292 от 31.12.2019</t>
  </si>
  <si>
    <t>ИП Мунтяну Ф.В.</t>
  </si>
  <si>
    <t>№ 30 от 31.12.2019</t>
  </si>
  <si>
    <t>№ 9431 от 31.12.2019</t>
  </si>
  <si>
    <t>№ 567 от 31.12.2019</t>
  </si>
  <si>
    <t>ЧОУ НОВОЛИК</t>
  </si>
  <si>
    <t>№ 143 от 31.12.2019</t>
  </si>
  <si>
    <t>№ 1420 от 31.12.2019</t>
  </si>
  <si>
    <t>№ 104 от 31.12.2019</t>
  </si>
  <si>
    <t>№ 96 от 31.12.2019</t>
  </si>
  <si>
    <t>часов</t>
  </si>
  <si>
    <t>Услуги транспортные</t>
  </si>
  <si>
    <t>№ 105 от 31.12.2019</t>
  </si>
  <si>
    <t>ИП Ещанов К.Н.</t>
  </si>
  <si>
    <t>ООО "ОРИОН"</t>
  </si>
  <si>
    <t>№ 66 от 31.12.2019</t>
  </si>
  <si>
    <t>№ 423  от 31.12.2019</t>
  </si>
  <si>
    <t>№ 1555 от 31.12.2019</t>
  </si>
  <si>
    <t>ООО "Первая экспедиционная компания"</t>
  </si>
  <si>
    <t>№ СГП1213000003/88 от 31.12.2019</t>
  </si>
  <si>
    <t>Двигатель автомобильный</t>
  </si>
  <si>
    <t>Системный блок ASUS Praime i5-9600K</t>
  </si>
  <si>
    <t xml:space="preserve">ДПО ЧУ "Перспектива" </t>
  </si>
  <si>
    <t>№ 13 от 31.12.2019</t>
  </si>
  <si>
    <t>№ 3265 от 31.12.2019</t>
  </si>
  <si>
    <t>№ Т123100615/073006 от 31.12.2019</t>
  </si>
  <si>
    <t>ООО "ПремиумОйл"</t>
  </si>
  <si>
    <t>№ 543 от 31.12.2019</t>
  </si>
  <si>
    <t xml:space="preserve">ООО ППФ Промстройпуть  </t>
  </si>
  <si>
    <t>№ 476 от 31.12.2019</t>
  </si>
  <si>
    <t>ООО ТК "РегионАвто"</t>
  </si>
  <si>
    <t>№ 5450780/62760345 от 31.12.2019</t>
  </si>
  <si>
    <t>ООО "СеверБоат"</t>
  </si>
  <si>
    <t>№ 299 от 31.12.2019</t>
  </si>
  <si>
    <t>№ 16539 от 31.12.2019</t>
  </si>
  <si>
    <t>Газопровод</t>
  </si>
  <si>
    <t>ООО "Сибпромстрой-Югория"</t>
  </si>
  <si>
    <t>№ 818 от 31.12.2019</t>
  </si>
  <si>
    <t>ООО "СНАБ-ПАРТНЁР"</t>
  </si>
  <si>
    <t>№ 575 от 31.12.2019</t>
  </si>
  <si>
    <t>№ Тr127947 от 31.12.2019</t>
  </si>
  <si>
    <t>МММ № 5021820142 от 31.12.2019</t>
  </si>
  <si>
    <t>ООО "СтройПартнёр"</t>
  </si>
  <si>
    <t>№ 63 от 31.12.2019</t>
  </si>
  <si>
    <t>№ 1390 от 31.12.2019</t>
  </si>
  <si>
    <t>ООО Сфера "Газовая компания"</t>
  </si>
  <si>
    <t>№ 359 от 31.12.2019</t>
  </si>
  <si>
    <t>ООО "СЦМО"</t>
  </si>
  <si>
    <t>№ 285 от 31.12.2019</t>
  </si>
  <si>
    <t>№ 26 от 31.12.2019</t>
  </si>
  <si>
    <t>ООО "ЦПБ"</t>
  </si>
  <si>
    <t>Экспертиза промышленной безопасности</t>
  </si>
  <si>
    <t>АО "Югра-Экология"</t>
  </si>
  <si>
    <t>Вывоз ТБО</t>
  </si>
  <si>
    <t>№ 19123101763/86/009 от 31.12.2019</t>
  </si>
  <si>
    <t>январь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</si>
</sst>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00"/>
    <numFmt numFmtId="166" formatCode="#,##0.000"/>
    <numFmt numFmtId="167" formatCode="#,##0.0000"/>
    <numFmt numFmtId="168" formatCode="0.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1" fillId="0" borderId="0" xfId="0" applyFont="1" applyAlignment="1">
      <alignment vertical="center"/>
    </xf>
    <xf numFmtId="0" fontId="0" fillId="0" borderId="0" xfId="0" applyBorder="1"/>
    <xf numFmtId="2" fontId="0" fillId="0" borderId="0" xfId="0" applyNumberFormat="1" applyBorder="1"/>
    <xf numFmtId="2" fontId="0" fillId="0" borderId="0" xfId="0" applyNumberFormat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2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166" fontId="13" fillId="0" borderId="0" xfId="0" applyNumberFormat="1" applyFont="1" applyAlignment="1">
      <alignment horizontal="center"/>
    </xf>
    <xf numFmtId="166" fontId="12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tabSelected="1" zoomScale="84" zoomScaleNormal="84" workbookViewId="0">
      <selection activeCell="B8" sqref="B8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3.7109375" customWidth="1"/>
    <col min="15" max="15" width="13.8554687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3" customWidth="1"/>
    <col min="23" max="23" width="2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207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2" t="s">
        <v>4</v>
      </c>
      <c r="C12" s="72" t="s">
        <v>5</v>
      </c>
      <c r="D12" s="72" t="s">
        <v>6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 t="s">
        <v>7</v>
      </c>
      <c r="R12" s="72" t="s">
        <v>8</v>
      </c>
      <c r="S12" s="72" t="s">
        <v>9</v>
      </c>
      <c r="T12" s="72" t="s">
        <v>10</v>
      </c>
      <c r="U12" s="72" t="s">
        <v>11</v>
      </c>
      <c r="V12" s="72" t="s">
        <v>12</v>
      </c>
      <c r="W12" s="72" t="s">
        <v>13</v>
      </c>
    </row>
    <row r="13" spans="2:23" s="7" customFormat="1" ht="15.75" x14ac:dyDescent="0.25">
      <c r="B13" s="72"/>
      <c r="C13" s="72"/>
      <c r="D13" s="72" t="s">
        <v>14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 t="s">
        <v>15</v>
      </c>
      <c r="P13" s="72"/>
      <c r="Q13" s="72"/>
      <c r="R13" s="72"/>
      <c r="S13" s="72"/>
      <c r="T13" s="72"/>
      <c r="U13" s="72"/>
      <c r="V13" s="72"/>
      <c r="W13" s="72"/>
    </row>
    <row r="14" spans="2:23" s="7" customFormat="1" ht="15.75" x14ac:dyDescent="0.25">
      <c r="B14" s="72"/>
      <c r="C14" s="72"/>
      <c r="D14" s="72" t="s">
        <v>16</v>
      </c>
      <c r="E14" s="72"/>
      <c r="F14" s="72"/>
      <c r="G14" s="72"/>
      <c r="H14" s="72"/>
      <c r="I14" s="72"/>
      <c r="J14" s="72"/>
      <c r="K14" s="72"/>
      <c r="L14" s="72"/>
      <c r="M14" s="72"/>
      <c r="N14" s="72" t="s">
        <v>17</v>
      </c>
      <c r="O14" s="72"/>
      <c r="P14" s="72"/>
      <c r="Q14" s="72"/>
      <c r="R14" s="72"/>
      <c r="S14" s="72"/>
      <c r="T14" s="72"/>
      <c r="U14" s="72"/>
      <c r="V14" s="72"/>
      <c r="W14" s="72"/>
    </row>
    <row r="15" spans="2:23" s="7" customFormat="1" ht="31.5" customHeight="1" x14ac:dyDescent="0.25">
      <c r="B15" s="72"/>
      <c r="C15" s="72"/>
      <c r="D15" s="72" t="s">
        <v>18</v>
      </c>
      <c r="E15" s="72"/>
      <c r="F15" s="72"/>
      <c r="G15" s="72" t="s">
        <v>19</v>
      </c>
      <c r="H15" s="72"/>
      <c r="I15" s="72"/>
      <c r="J15" s="72" t="s">
        <v>20</v>
      </c>
      <c r="K15" s="72"/>
      <c r="L15" s="72" t="s">
        <v>21</v>
      </c>
      <c r="M15" s="72"/>
      <c r="N15" s="72"/>
      <c r="O15" s="72" t="s">
        <v>22</v>
      </c>
      <c r="P15" s="72" t="s">
        <v>23</v>
      </c>
      <c r="Q15" s="72"/>
      <c r="R15" s="72"/>
      <c r="S15" s="72"/>
      <c r="T15" s="72"/>
      <c r="U15" s="72"/>
      <c r="V15" s="72"/>
      <c r="W15" s="72"/>
    </row>
    <row r="16" spans="2:23" s="7" customFormat="1" ht="78.75" x14ac:dyDescent="0.25">
      <c r="B16" s="72"/>
      <c r="C16" s="7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45.75" customHeight="1" x14ac:dyDescent="0.25">
      <c r="B18" s="19">
        <v>1</v>
      </c>
      <c r="C18" s="20">
        <v>43830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19" t="s">
        <v>56</v>
      </c>
      <c r="R18" s="21">
        <f>U18/T18</f>
        <v>5.8274297114451574E-3</v>
      </c>
      <c r="S18" s="19" t="s">
        <v>57</v>
      </c>
      <c r="T18" s="47">
        <v>9461.2419411659175</v>
      </c>
      <c r="U18" s="47">
        <v>55.134722395121322</v>
      </c>
      <c r="V18" s="22" t="s">
        <v>55</v>
      </c>
      <c r="W18" s="19" t="s">
        <v>126</v>
      </c>
    </row>
    <row r="19" spans="2:23" s="23" customFormat="1" ht="60" customHeight="1" x14ac:dyDescent="0.25">
      <c r="B19" s="19">
        <v>2</v>
      </c>
      <c r="C19" s="20">
        <v>43830</v>
      </c>
      <c r="D19" s="19" t="s">
        <v>52</v>
      </c>
      <c r="E19" s="19" t="s">
        <v>52</v>
      </c>
      <c r="F19" s="19" t="s">
        <v>52</v>
      </c>
      <c r="G19" s="19" t="s">
        <v>52</v>
      </c>
      <c r="H19" s="19" t="s">
        <v>52</v>
      </c>
      <c r="I19" s="19" t="s">
        <v>52</v>
      </c>
      <c r="J19" s="19" t="s">
        <v>52</v>
      </c>
      <c r="K19" s="19" t="s">
        <v>52</v>
      </c>
      <c r="L19" s="19" t="s">
        <v>52</v>
      </c>
      <c r="M19" s="19" t="s">
        <v>52</v>
      </c>
      <c r="N19" s="19" t="s">
        <v>52</v>
      </c>
      <c r="O19" s="19" t="s">
        <v>53</v>
      </c>
      <c r="P19" s="19" t="s">
        <v>52</v>
      </c>
      <c r="Q19" s="19" t="s">
        <v>56</v>
      </c>
      <c r="R19" s="21">
        <f>U19/T19</f>
        <v>6.1917479674796745E-3</v>
      </c>
      <c r="S19" s="19" t="s">
        <v>57</v>
      </c>
      <c r="T19" s="47">
        <v>492</v>
      </c>
      <c r="U19" s="69">
        <v>3.0463399999999998</v>
      </c>
      <c r="V19" s="22" t="s">
        <v>90</v>
      </c>
      <c r="W19" s="19" t="s">
        <v>128</v>
      </c>
    </row>
    <row r="20" spans="2:23" s="29" customFormat="1" x14ac:dyDescent="0.25"/>
    <row r="21" spans="2:23" s="29" customFormat="1" x14ac:dyDescent="0.25"/>
    <row r="22" spans="2:23" s="29" customFormat="1" x14ac:dyDescent="0.25">
      <c r="B22" s="29" t="s">
        <v>108</v>
      </c>
      <c r="T22" s="58"/>
      <c r="U22" s="58"/>
    </row>
    <row r="23" spans="2:23" s="29" customFormat="1" ht="15.75" x14ac:dyDescent="0.25">
      <c r="R23" s="17"/>
      <c r="S23" s="52"/>
      <c r="T23" s="38"/>
      <c r="U23" s="38"/>
    </row>
    <row r="24" spans="2:23" s="29" customFormat="1" ht="15.75" x14ac:dyDescent="0.25">
      <c r="S24" s="53"/>
      <c r="T24" s="38"/>
      <c r="U24" s="38"/>
    </row>
    <row r="25" spans="2:23" s="29" customFormat="1" ht="15.75" x14ac:dyDescent="0.25">
      <c r="S25" s="53"/>
      <c r="T25" s="54"/>
      <c r="U25" s="55"/>
    </row>
    <row r="26" spans="2:23" s="29" customFormat="1" x14ac:dyDescent="0.25">
      <c r="S26" s="51"/>
      <c r="T26" s="56"/>
      <c r="U26" s="68"/>
    </row>
    <row r="27" spans="2:23" s="29" customFormat="1" x14ac:dyDescent="0.25">
      <c r="S27" s="51"/>
      <c r="T27" s="56"/>
      <c r="U27" s="56"/>
    </row>
    <row r="28" spans="2:23" x14ac:dyDescent="0.25">
      <c r="S28" s="16"/>
      <c r="T28" s="56"/>
      <c r="U28" s="56"/>
    </row>
    <row r="29" spans="2:23" x14ac:dyDescent="0.25">
      <c r="T29" s="37"/>
      <c r="U29" s="37"/>
    </row>
    <row r="30" spans="2:23" x14ac:dyDescent="0.25">
      <c r="S30" s="15"/>
      <c r="T30" s="37"/>
      <c r="U30" s="37"/>
    </row>
    <row r="31" spans="2:23" x14ac:dyDescent="0.25">
      <c r="S31" s="15"/>
      <c r="T31" s="43"/>
      <c r="U31" s="43"/>
    </row>
    <row r="32" spans="2:23" x14ac:dyDescent="0.25">
      <c r="S32" s="15"/>
      <c r="T32" s="43"/>
      <c r="U32" s="43"/>
    </row>
    <row r="33" spans="20:21" x14ac:dyDescent="0.25">
      <c r="T33" s="37"/>
      <c r="U33" s="37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8"/>
  <sheetViews>
    <sheetView topLeftCell="A2" zoomScale="77" zoomScaleNormal="77" workbookViewId="0">
      <pane xSplit="3" ySplit="16" topLeftCell="D45" activePane="bottomRight" state="frozen"/>
      <selection activeCell="A2" sqref="A2"/>
      <selection pane="topRight" activeCell="D2" sqref="D2"/>
      <selection pane="bottomLeft" activeCell="A18" sqref="A18"/>
      <selection pane="bottomRight" activeCell="B18" sqref="B18:B53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28.28515625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2" t="s">
        <v>4</v>
      </c>
      <c r="C12" s="72" t="s">
        <v>5</v>
      </c>
      <c r="D12" s="72" t="s">
        <v>6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 t="s">
        <v>7</v>
      </c>
      <c r="R12" s="72" t="s">
        <v>8</v>
      </c>
      <c r="S12" s="72" t="s">
        <v>9</v>
      </c>
      <c r="T12" s="72" t="s">
        <v>10</v>
      </c>
      <c r="U12" s="72" t="s">
        <v>11</v>
      </c>
      <c r="V12" s="72" t="s">
        <v>12</v>
      </c>
      <c r="W12" s="72" t="s">
        <v>13</v>
      </c>
    </row>
    <row r="13" spans="2:23" s="7" customFormat="1" ht="15.75" x14ac:dyDescent="0.25">
      <c r="B13" s="72"/>
      <c r="C13" s="72"/>
      <c r="D13" s="72" t="s">
        <v>14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 t="s">
        <v>15</v>
      </c>
      <c r="P13" s="72"/>
      <c r="Q13" s="72"/>
      <c r="R13" s="72"/>
      <c r="S13" s="72"/>
      <c r="T13" s="72"/>
      <c r="U13" s="72"/>
      <c r="V13" s="72"/>
      <c r="W13" s="72"/>
    </row>
    <row r="14" spans="2:23" s="7" customFormat="1" ht="15.75" x14ac:dyDescent="0.25">
      <c r="B14" s="72"/>
      <c r="C14" s="72"/>
      <c r="D14" s="72" t="s">
        <v>16</v>
      </c>
      <c r="E14" s="72"/>
      <c r="F14" s="72"/>
      <c r="G14" s="72"/>
      <c r="H14" s="72"/>
      <c r="I14" s="72"/>
      <c r="J14" s="72"/>
      <c r="K14" s="72"/>
      <c r="L14" s="72"/>
      <c r="M14" s="72"/>
      <c r="N14" s="72" t="s">
        <v>17</v>
      </c>
      <c r="O14" s="72"/>
      <c r="P14" s="72"/>
      <c r="Q14" s="72"/>
      <c r="R14" s="72"/>
      <c r="S14" s="72"/>
      <c r="T14" s="72"/>
      <c r="U14" s="72"/>
      <c r="V14" s="72"/>
      <c r="W14" s="72"/>
    </row>
    <row r="15" spans="2:23" s="7" customFormat="1" ht="31.5" customHeight="1" x14ac:dyDescent="0.25">
      <c r="B15" s="72"/>
      <c r="C15" s="72"/>
      <c r="D15" s="72" t="s">
        <v>18</v>
      </c>
      <c r="E15" s="72"/>
      <c r="F15" s="72"/>
      <c r="G15" s="72" t="s">
        <v>19</v>
      </c>
      <c r="H15" s="72"/>
      <c r="I15" s="72"/>
      <c r="J15" s="72" t="s">
        <v>20</v>
      </c>
      <c r="K15" s="72"/>
      <c r="L15" s="72" t="s">
        <v>21</v>
      </c>
      <c r="M15" s="72"/>
      <c r="N15" s="72"/>
      <c r="O15" s="72" t="s">
        <v>22</v>
      </c>
      <c r="P15" s="72" t="s">
        <v>23</v>
      </c>
      <c r="Q15" s="72"/>
      <c r="R15" s="72"/>
      <c r="S15" s="72"/>
      <c r="T15" s="72"/>
      <c r="U15" s="72"/>
      <c r="V15" s="72"/>
      <c r="W15" s="72"/>
    </row>
    <row r="16" spans="2:23" s="7" customFormat="1" ht="63" x14ac:dyDescent="0.25">
      <c r="B16" s="72"/>
      <c r="C16" s="7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23" customFormat="1" ht="30" customHeight="1" x14ac:dyDescent="0.25">
      <c r="B18" s="19">
        <v>1</v>
      </c>
      <c r="C18" s="30">
        <v>43830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22" t="s">
        <v>58</v>
      </c>
      <c r="R18" s="26">
        <f t="shared" ref="R18:R37" si="0">U18/T18</f>
        <v>29.98</v>
      </c>
      <c r="S18" s="19" t="s">
        <v>51</v>
      </c>
      <c r="T18" s="19">
        <v>1</v>
      </c>
      <c r="U18" s="26">
        <v>29.98</v>
      </c>
      <c r="V18" s="22" t="s">
        <v>93</v>
      </c>
      <c r="W18" s="22" t="s">
        <v>192</v>
      </c>
    </row>
    <row r="19" spans="2:23" s="23" customFormat="1" ht="23.25" customHeight="1" x14ac:dyDescent="0.25">
      <c r="B19" s="19">
        <v>2</v>
      </c>
      <c r="C19" s="30">
        <v>43830</v>
      </c>
      <c r="D19" s="19" t="s">
        <v>52</v>
      </c>
      <c r="E19" s="19" t="s">
        <v>52</v>
      </c>
      <c r="F19" s="19" t="s">
        <v>52</v>
      </c>
      <c r="G19" s="19" t="s">
        <v>52</v>
      </c>
      <c r="H19" s="19" t="s">
        <v>52</v>
      </c>
      <c r="I19" s="19" t="s">
        <v>52</v>
      </c>
      <c r="J19" s="19" t="s">
        <v>52</v>
      </c>
      <c r="K19" s="19" t="s">
        <v>52</v>
      </c>
      <c r="L19" s="19" t="s">
        <v>52</v>
      </c>
      <c r="M19" s="19" t="s">
        <v>52</v>
      </c>
      <c r="N19" s="19" t="s">
        <v>52</v>
      </c>
      <c r="O19" s="19" t="s">
        <v>53</v>
      </c>
      <c r="P19" s="19" t="s">
        <v>52</v>
      </c>
      <c r="Q19" s="22" t="s">
        <v>103</v>
      </c>
      <c r="R19" s="26">
        <f t="shared" si="0"/>
        <v>9.0210000000000008</v>
      </c>
      <c r="S19" s="19" t="s">
        <v>51</v>
      </c>
      <c r="T19" s="19">
        <v>1</v>
      </c>
      <c r="U19" s="26">
        <v>9.0210000000000008</v>
      </c>
      <c r="V19" s="22" t="s">
        <v>102</v>
      </c>
      <c r="W19" s="22" t="s">
        <v>118</v>
      </c>
    </row>
    <row r="20" spans="2:23" s="23" customFormat="1" ht="32.25" customHeight="1" x14ac:dyDescent="0.25">
      <c r="B20" s="19">
        <v>3</v>
      </c>
      <c r="C20" s="30">
        <v>43830</v>
      </c>
      <c r="D20" s="19" t="s">
        <v>52</v>
      </c>
      <c r="E20" s="19" t="s">
        <v>52</v>
      </c>
      <c r="F20" s="19" t="s">
        <v>52</v>
      </c>
      <c r="G20" s="19" t="s">
        <v>52</v>
      </c>
      <c r="H20" s="19" t="s">
        <v>52</v>
      </c>
      <c r="I20" s="19" t="s">
        <v>52</v>
      </c>
      <c r="J20" s="19" t="s">
        <v>52</v>
      </c>
      <c r="K20" s="19" t="s">
        <v>52</v>
      </c>
      <c r="L20" s="19" t="s">
        <v>52</v>
      </c>
      <c r="M20" s="19" t="s">
        <v>52</v>
      </c>
      <c r="N20" s="19" t="s">
        <v>52</v>
      </c>
      <c r="O20" s="19" t="s">
        <v>53</v>
      </c>
      <c r="P20" s="19" t="s">
        <v>52</v>
      </c>
      <c r="Q20" s="22" t="s">
        <v>88</v>
      </c>
      <c r="R20" s="26">
        <f t="shared" si="0"/>
        <v>32.33</v>
      </c>
      <c r="S20" s="19" t="s">
        <v>51</v>
      </c>
      <c r="T20" s="19">
        <v>1</v>
      </c>
      <c r="U20" s="26">
        <v>32.33</v>
      </c>
      <c r="V20" s="22" t="s">
        <v>114</v>
      </c>
      <c r="W20" s="22" t="s">
        <v>113</v>
      </c>
    </row>
    <row r="21" spans="2:23" s="23" customFormat="1" ht="36.75" customHeight="1" x14ac:dyDescent="0.25">
      <c r="B21" s="19">
        <v>4</v>
      </c>
      <c r="C21" s="20">
        <v>43830</v>
      </c>
      <c r="D21" s="19" t="s">
        <v>52</v>
      </c>
      <c r="E21" s="19" t="s">
        <v>52</v>
      </c>
      <c r="F21" s="19" t="s">
        <v>52</v>
      </c>
      <c r="G21" s="19" t="s">
        <v>52</v>
      </c>
      <c r="H21" s="19" t="s">
        <v>52</v>
      </c>
      <c r="I21" s="19" t="s">
        <v>52</v>
      </c>
      <c r="J21" s="19" t="s">
        <v>52</v>
      </c>
      <c r="K21" s="19" t="s">
        <v>52</v>
      </c>
      <c r="L21" s="19" t="s">
        <v>52</v>
      </c>
      <c r="M21" s="19" t="s">
        <v>52</v>
      </c>
      <c r="N21" s="19" t="s">
        <v>52</v>
      </c>
      <c r="O21" s="19" t="s">
        <v>53</v>
      </c>
      <c r="P21" s="19" t="s">
        <v>52</v>
      </c>
      <c r="Q21" s="22" t="s">
        <v>89</v>
      </c>
      <c r="R21" s="21">
        <f t="shared" si="0"/>
        <v>28.876439999999999</v>
      </c>
      <c r="S21" s="19" t="s">
        <v>51</v>
      </c>
      <c r="T21" s="24">
        <v>1</v>
      </c>
      <c r="U21" s="21">
        <v>28.876439999999999</v>
      </c>
      <c r="V21" s="46" t="s">
        <v>86</v>
      </c>
      <c r="W21" s="22" t="s">
        <v>149</v>
      </c>
    </row>
    <row r="22" spans="2:23" s="29" customFormat="1" ht="15.75" x14ac:dyDescent="0.25">
      <c r="B22" s="19">
        <v>5</v>
      </c>
      <c r="C22" s="30">
        <v>43830</v>
      </c>
      <c r="D22" s="19" t="s">
        <v>52</v>
      </c>
      <c r="E22" s="19" t="s">
        <v>52</v>
      </c>
      <c r="F22" s="19" t="s">
        <v>52</v>
      </c>
      <c r="G22" s="19" t="s">
        <v>52</v>
      </c>
      <c r="H22" s="19" t="s">
        <v>52</v>
      </c>
      <c r="I22" s="19" t="s">
        <v>52</v>
      </c>
      <c r="J22" s="19" t="s">
        <v>52</v>
      </c>
      <c r="K22" s="19" t="s">
        <v>52</v>
      </c>
      <c r="L22" s="19" t="s">
        <v>52</v>
      </c>
      <c r="M22" s="19" t="s">
        <v>52</v>
      </c>
      <c r="N22" s="19" t="s">
        <v>52</v>
      </c>
      <c r="O22" s="19" t="s">
        <v>53</v>
      </c>
      <c r="P22" s="19" t="s">
        <v>52</v>
      </c>
      <c r="Q22" s="61" t="s">
        <v>59</v>
      </c>
      <c r="R22" s="62">
        <f t="shared" si="0"/>
        <v>0.21584290548591578</v>
      </c>
      <c r="S22" s="32" t="s">
        <v>98</v>
      </c>
      <c r="T22" s="62">
        <f>0.6043+5.69</f>
        <v>6.2943000000000007</v>
      </c>
      <c r="U22" s="63">
        <v>1.3585799999999999</v>
      </c>
      <c r="V22" s="64" t="s">
        <v>60</v>
      </c>
      <c r="W22" s="64" t="s">
        <v>111</v>
      </c>
    </row>
    <row r="23" spans="2:23" s="29" customFormat="1" ht="15.75" x14ac:dyDescent="0.25">
      <c r="B23" s="19">
        <v>6</v>
      </c>
      <c r="C23" s="20">
        <v>43830</v>
      </c>
      <c r="D23" s="19" t="s">
        <v>52</v>
      </c>
      <c r="E23" s="19" t="s">
        <v>52</v>
      </c>
      <c r="F23" s="19" t="s">
        <v>52</v>
      </c>
      <c r="G23" s="19" t="s">
        <v>52</v>
      </c>
      <c r="H23" s="19" t="s">
        <v>52</v>
      </c>
      <c r="I23" s="19" t="s">
        <v>52</v>
      </c>
      <c r="J23" s="19" t="s">
        <v>52</v>
      </c>
      <c r="K23" s="19" t="s">
        <v>52</v>
      </c>
      <c r="L23" s="19" t="s">
        <v>52</v>
      </c>
      <c r="M23" s="19" t="s">
        <v>52</v>
      </c>
      <c r="N23" s="19" t="s">
        <v>52</v>
      </c>
      <c r="O23" s="19" t="s">
        <v>53</v>
      </c>
      <c r="P23" s="19" t="s">
        <v>52</v>
      </c>
      <c r="Q23" s="61" t="s">
        <v>97</v>
      </c>
      <c r="R23" s="62">
        <f t="shared" si="0"/>
        <v>1.8119398099687321</v>
      </c>
      <c r="S23" s="32" t="s">
        <v>98</v>
      </c>
      <c r="T23" s="62">
        <v>118.8436</v>
      </c>
      <c r="U23" s="63">
        <v>215.33744999999999</v>
      </c>
      <c r="V23" s="64" t="s">
        <v>60</v>
      </c>
      <c r="W23" s="64" t="s">
        <v>135</v>
      </c>
    </row>
    <row r="24" spans="2:23" s="29" customFormat="1" ht="15.75" x14ac:dyDescent="0.25">
      <c r="B24" s="19">
        <v>7</v>
      </c>
      <c r="C24" s="30">
        <v>43830</v>
      </c>
      <c r="D24" s="19" t="s">
        <v>52</v>
      </c>
      <c r="E24" s="19" t="s">
        <v>52</v>
      </c>
      <c r="F24" s="19" t="s">
        <v>52</v>
      </c>
      <c r="G24" s="19" t="s">
        <v>52</v>
      </c>
      <c r="H24" s="19" t="s">
        <v>52</v>
      </c>
      <c r="I24" s="19" t="s">
        <v>52</v>
      </c>
      <c r="J24" s="19" t="s">
        <v>52</v>
      </c>
      <c r="K24" s="19" t="s">
        <v>52</v>
      </c>
      <c r="L24" s="19" t="s">
        <v>52</v>
      </c>
      <c r="M24" s="19" t="s">
        <v>52</v>
      </c>
      <c r="N24" s="19" t="s">
        <v>52</v>
      </c>
      <c r="O24" s="19" t="s">
        <v>53</v>
      </c>
      <c r="P24" s="19" t="s">
        <v>52</v>
      </c>
      <c r="Q24" s="61" t="s">
        <v>85</v>
      </c>
      <c r="R24" s="62">
        <f t="shared" si="0"/>
        <v>8.9780393171236428E-2</v>
      </c>
      <c r="S24" s="32" t="s">
        <v>61</v>
      </c>
      <c r="T24" s="65">
        <v>38.659999999999997</v>
      </c>
      <c r="U24" s="63">
        <v>3.4709099999999999</v>
      </c>
      <c r="V24" s="64" t="s">
        <v>84</v>
      </c>
      <c r="W24" s="64" t="s">
        <v>134</v>
      </c>
    </row>
    <row r="25" spans="2:23" s="29" customFormat="1" ht="19.5" customHeight="1" x14ac:dyDescent="0.25">
      <c r="B25" s="19">
        <v>8</v>
      </c>
      <c r="C25" s="20">
        <v>43830</v>
      </c>
      <c r="D25" s="19" t="s">
        <v>52</v>
      </c>
      <c r="E25" s="19" t="s">
        <v>52</v>
      </c>
      <c r="F25" s="19" t="s">
        <v>52</v>
      </c>
      <c r="G25" s="19" t="s">
        <v>52</v>
      </c>
      <c r="H25" s="19" t="s">
        <v>52</v>
      </c>
      <c r="I25" s="19" t="s">
        <v>52</v>
      </c>
      <c r="J25" s="19" t="s">
        <v>52</v>
      </c>
      <c r="K25" s="19" t="s">
        <v>52</v>
      </c>
      <c r="L25" s="19" t="s">
        <v>52</v>
      </c>
      <c r="M25" s="19" t="s">
        <v>52</v>
      </c>
      <c r="N25" s="19" t="s">
        <v>52</v>
      </c>
      <c r="O25" s="19" t="s">
        <v>53</v>
      </c>
      <c r="P25" s="19" t="s">
        <v>52</v>
      </c>
      <c r="Q25" s="28" t="s">
        <v>62</v>
      </c>
      <c r="R25" s="27">
        <f t="shared" ref="R25" si="1">U25/T25</f>
        <v>18</v>
      </c>
      <c r="S25" s="19" t="s">
        <v>54</v>
      </c>
      <c r="T25" s="32">
        <v>1</v>
      </c>
      <c r="U25" s="67">
        <v>18</v>
      </c>
      <c r="V25" s="48" t="s">
        <v>121</v>
      </c>
      <c r="W25" s="48" t="s">
        <v>122</v>
      </c>
    </row>
    <row r="26" spans="2:23" s="29" customFormat="1" ht="19.5" customHeight="1" x14ac:dyDescent="0.25">
      <c r="B26" s="19">
        <v>9</v>
      </c>
      <c r="C26" s="30">
        <v>43830</v>
      </c>
      <c r="D26" s="19" t="s">
        <v>52</v>
      </c>
      <c r="E26" s="19" t="s">
        <v>52</v>
      </c>
      <c r="F26" s="19" t="s">
        <v>52</v>
      </c>
      <c r="G26" s="19" t="s">
        <v>52</v>
      </c>
      <c r="H26" s="19" t="s">
        <v>52</v>
      </c>
      <c r="I26" s="19" t="s">
        <v>52</v>
      </c>
      <c r="J26" s="19" t="s">
        <v>52</v>
      </c>
      <c r="K26" s="19" t="s">
        <v>52</v>
      </c>
      <c r="L26" s="19" t="s">
        <v>52</v>
      </c>
      <c r="M26" s="19" t="s">
        <v>52</v>
      </c>
      <c r="N26" s="19" t="s">
        <v>52</v>
      </c>
      <c r="O26" s="19" t="s">
        <v>53</v>
      </c>
      <c r="P26" s="19" t="s">
        <v>52</v>
      </c>
      <c r="Q26" s="28" t="s">
        <v>62</v>
      </c>
      <c r="R26" s="27">
        <f t="shared" ref="R26" si="2">U26/T26</f>
        <v>2.4</v>
      </c>
      <c r="S26" s="19" t="s">
        <v>54</v>
      </c>
      <c r="T26" s="32">
        <v>1</v>
      </c>
      <c r="U26" s="67">
        <v>2.4</v>
      </c>
      <c r="V26" s="48" t="s">
        <v>123</v>
      </c>
      <c r="W26" s="48" t="s">
        <v>124</v>
      </c>
    </row>
    <row r="27" spans="2:23" s="23" customFormat="1" ht="35.25" customHeight="1" x14ac:dyDescent="0.25">
      <c r="B27" s="19">
        <v>10</v>
      </c>
      <c r="C27" s="20">
        <v>43830</v>
      </c>
      <c r="D27" s="19" t="s">
        <v>52</v>
      </c>
      <c r="E27" s="19" t="s">
        <v>52</v>
      </c>
      <c r="F27" s="19" t="s">
        <v>52</v>
      </c>
      <c r="G27" s="19" t="s">
        <v>52</v>
      </c>
      <c r="H27" s="19" t="s">
        <v>52</v>
      </c>
      <c r="I27" s="19" t="s">
        <v>52</v>
      </c>
      <c r="J27" s="19" t="s">
        <v>52</v>
      </c>
      <c r="K27" s="19" t="s">
        <v>52</v>
      </c>
      <c r="L27" s="19" t="s">
        <v>52</v>
      </c>
      <c r="M27" s="19" t="s">
        <v>52</v>
      </c>
      <c r="N27" s="19" t="s">
        <v>52</v>
      </c>
      <c r="O27" s="19" t="s">
        <v>53</v>
      </c>
      <c r="P27" s="19" t="s">
        <v>52</v>
      </c>
      <c r="Q27" s="28" t="s">
        <v>62</v>
      </c>
      <c r="R27" s="27">
        <f t="shared" si="0"/>
        <v>53.027900000000002</v>
      </c>
      <c r="S27" s="19" t="s">
        <v>54</v>
      </c>
      <c r="T27" s="32">
        <v>1</v>
      </c>
      <c r="U27" s="27">
        <v>53.027900000000002</v>
      </c>
      <c r="V27" s="22" t="s">
        <v>63</v>
      </c>
      <c r="W27" s="48" t="s">
        <v>155</v>
      </c>
    </row>
    <row r="28" spans="2:23" s="23" customFormat="1" ht="35.25" customHeight="1" x14ac:dyDescent="0.25">
      <c r="B28" s="19">
        <v>11</v>
      </c>
      <c r="C28" s="20">
        <v>43830</v>
      </c>
      <c r="D28" s="19" t="s">
        <v>52</v>
      </c>
      <c r="E28" s="19" t="s">
        <v>52</v>
      </c>
      <c r="F28" s="19" t="s">
        <v>52</v>
      </c>
      <c r="G28" s="19" t="s">
        <v>52</v>
      </c>
      <c r="H28" s="19" t="s">
        <v>52</v>
      </c>
      <c r="I28" s="19" t="s">
        <v>52</v>
      </c>
      <c r="J28" s="19" t="s">
        <v>52</v>
      </c>
      <c r="K28" s="19" t="s">
        <v>52</v>
      </c>
      <c r="L28" s="19" t="s">
        <v>52</v>
      </c>
      <c r="M28" s="19" t="s">
        <v>52</v>
      </c>
      <c r="N28" s="19" t="s">
        <v>52</v>
      </c>
      <c r="O28" s="19" t="s">
        <v>53</v>
      </c>
      <c r="P28" s="19" t="s">
        <v>52</v>
      </c>
      <c r="Q28" s="28" t="s">
        <v>62</v>
      </c>
      <c r="R28" s="27">
        <f t="shared" ref="R28" si="3">U28/T28</f>
        <v>53.027900000000002</v>
      </c>
      <c r="S28" s="19" t="s">
        <v>54</v>
      </c>
      <c r="T28" s="32">
        <v>1</v>
      </c>
      <c r="U28" s="27">
        <v>53.027900000000002</v>
      </c>
      <c r="V28" s="22" t="s">
        <v>166</v>
      </c>
      <c r="W28" s="48" t="s">
        <v>167</v>
      </c>
    </row>
    <row r="29" spans="2:23" s="23" customFormat="1" ht="35.25" customHeight="1" x14ac:dyDescent="0.25">
      <c r="B29" s="19">
        <v>12</v>
      </c>
      <c r="C29" s="20">
        <v>43830</v>
      </c>
      <c r="D29" s="19" t="s">
        <v>52</v>
      </c>
      <c r="E29" s="19" t="s">
        <v>52</v>
      </c>
      <c r="F29" s="19" t="s">
        <v>52</v>
      </c>
      <c r="G29" s="19" t="s">
        <v>52</v>
      </c>
      <c r="H29" s="19" t="s">
        <v>52</v>
      </c>
      <c r="I29" s="19" t="s">
        <v>52</v>
      </c>
      <c r="J29" s="19" t="s">
        <v>52</v>
      </c>
      <c r="K29" s="19" t="s">
        <v>52</v>
      </c>
      <c r="L29" s="19" t="s">
        <v>52</v>
      </c>
      <c r="M29" s="19" t="s">
        <v>52</v>
      </c>
      <c r="N29" s="19" t="s">
        <v>52</v>
      </c>
      <c r="O29" s="19" t="s">
        <v>53</v>
      </c>
      <c r="P29" s="19" t="s">
        <v>52</v>
      </c>
      <c r="Q29" s="28" t="s">
        <v>62</v>
      </c>
      <c r="R29" s="27">
        <f t="shared" ref="R29" si="4">U29/T29</f>
        <v>3.6</v>
      </c>
      <c r="S29" s="19" t="s">
        <v>54</v>
      </c>
      <c r="T29" s="32">
        <v>1</v>
      </c>
      <c r="U29" s="27">
        <v>3.6</v>
      </c>
      <c r="V29" s="22" t="s">
        <v>180</v>
      </c>
      <c r="W29" s="48" t="s">
        <v>181</v>
      </c>
    </row>
    <row r="30" spans="2:23" s="23" customFormat="1" ht="35.25" customHeight="1" x14ac:dyDescent="0.25">
      <c r="B30" s="19">
        <v>13</v>
      </c>
      <c r="C30" s="30">
        <v>43830</v>
      </c>
      <c r="D30" s="19" t="s">
        <v>52</v>
      </c>
      <c r="E30" s="19" t="s">
        <v>52</v>
      </c>
      <c r="F30" s="19" t="s">
        <v>52</v>
      </c>
      <c r="G30" s="19" t="s">
        <v>52</v>
      </c>
      <c r="H30" s="19" t="s">
        <v>52</v>
      </c>
      <c r="I30" s="19" t="s">
        <v>52</v>
      </c>
      <c r="J30" s="19" t="s">
        <v>52</v>
      </c>
      <c r="K30" s="19" t="s">
        <v>52</v>
      </c>
      <c r="L30" s="19" t="s">
        <v>52</v>
      </c>
      <c r="M30" s="19" t="s">
        <v>52</v>
      </c>
      <c r="N30" s="19" t="s">
        <v>52</v>
      </c>
      <c r="O30" s="19" t="s">
        <v>53</v>
      </c>
      <c r="P30" s="19" t="s">
        <v>52</v>
      </c>
      <c r="Q30" s="28" t="s">
        <v>62</v>
      </c>
      <c r="R30" s="27">
        <f t="shared" si="0"/>
        <v>10</v>
      </c>
      <c r="S30" s="19" t="s">
        <v>54</v>
      </c>
      <c r="T30" s="32">
        <v>1</v>
      </c>
      <c r="U30" s="27">
        <v>10</v>
      </c>
      <c r="V30" s="22" t="s">
        <v>145</v>
      </c>
      <c r="W30" s="48" t="s">
        <v>144</v>
      </c>
    </row>
    <row r="31" spans="2:23" s="23" customFormat="1" ht="35.25" customHeight="1" x14ac:dyDescent="0.25">
      <c r="B31" s="19">
        <v>14</v>
      </c>
      <c r="C31" s="20">
        <v>43830</v>
      </c>
      <c r="D31" s="19" t="s">
        <v>52</v>
      </c>
      <c r="E31" s="19" t="s">
        <v>52</v>
      </c>
      <c r="F31" s="19" t="s">
        <v>52</v>
      </c>
      <c r="G31" s="19" t="s">
        <v>52</v>
      </c>
      <c r="H31" s="19" t="s">
        <v>52</v>
      </c>
      <c r="I31" s="19" t="s">
        <v>52</v>
      </c>
      <c r="J31" s="19" t="s">
        <v>52</v>
      </c>
      <c r="K31" s="19" t="s">
        <v>52</v>
      </c>
      <c r="L31" s="19" t="s">
        <v>52</v>
      </c>
      <c r="M31" s="19" t="s">
        <v>52</v>
      </c>
      <c r="N31" s="19" t="s">
        <v>52</v>
      </c>
      <c r="O31" s="19" t="s">
        <v>53</v>
      </c>
      <c r="P31" s="19" t="s">
        <v>52</v>
      </c>
      <c r="Q31" s="28" t="s">
        <v>62</v>
      </c>
      <c r="R31" s="27">
        <f t="shared" ref="R31" si="5">U31/T31</f>
        <v>2</v>
      </c>
      <c r="S31" s="19" t="s">
        <v>54</v>
      </c>
      <c r="T31" s="32">
        <v>1</v>
      </c>
      <c r="U31" s="27">
        <v>2</v>
      </c>
      <c r="V31" s="22" t="s">
        <v>157</v>
      </c>
      <c r="W31" s="48" t="s">
        <v>158</v>
      </c>
    </row>
    <row r="32" spans="2:23" s="23" customFormat="1" ht="35.25" customHeight="1" x14ac:dyDescent="0.25">
      <c r="B32" s="19">
        <v>15</v>
      </c>
      <c r="C32" s="30">
        <v>43830</v>
      </c>
      <c r="D32" s="19" t="s">
        <v>52</v>
      </c>
      <c r="E32" s="19" t="s">
        <v>52</v>
      </c>
      <c r="F32" s="19" t="s">
        <v>52</v>
      </c>
      <c r="G32" s="19" t="s">
        <v>52</v>
      </c>
      <c r="H32" s="19" t="s">
        <v>52</v>
      </c>
      <c r="I32" s="19" t="s">
        <v>52</v>
      </c>
      <c r="J32" s="19" t="s">
        <v>52</v>
      </c>
      <c r="K32" s="19" t="s">
        <v>52</v>
      </c>
      <c r="L32" s="19" t="s">
        <v>52</v>
      </c>
      <c r="M32" s="19" t="s">
        <v>52</v>
      </c>
      <c r="N32" s="19" t="s">
        <v>52</v>
      </c>
      <c r="O32" s="19" t="s">
        <v>53</v>
      </c>
      <c r="P32" s="19" t="s">
        <v>52</v>
      </c>
      <c r="Q32" s="31" t="s">
        <v>78</v>
      </c>
      <c r="R32" s="27">
        <f t="shared" si="0"/>
        <v>5.1239999999999997</v>
      </c>
      <c r="S32" s="19" t="s">
        <v>51</v>
      </c>
      <c r="T32" s="32">
        <v>2</v>
      </c>
      <c r="U32" s="27">
        <v>10.247999999999999</v>
      </c>
      <c r="V32" s="22" t="s">
        <v>77</v>
      </c>
      <c r="W32" s="48" t="s">
        <v>159</v>
      </c>
    </row>
    <row r="33" spans="2:23" s="23" customFormat="1" ht="31.5" x14ac:dyDescent="0.25">
      <c r="B33" s="19">
        <v>16</v>
      </c>
      <c r="C33" s="30">
        <v>43830</v>
      </c>
      <c r="D33" s="19" t="s">
        <v>52</v>
      </c>
      <c r="E33" s="19" t="s">
        <v>52</v>
      </c>
      <c r="F33" s="19" t="s">
        <v>52</v>
      </c>
      <c r="G33" s="19" t="s">
        <v>52</v>
      </c>
      <c r="H33" s="19" t="s">
        <v>52</v>
      </c>
      <c r="I33" s="19" t="s">
        <v>52</v>
      </c>
      <c r="J33" s="19" t="s">
        <v>52</v>
      </c>
      <c r="K33" s="19" t="s">
        <v>52</v>
      </c>
      <c r="L33" s="19" t="s">
        <v>52</v>
      </c>
      <c r="M33" s="19" t="s">
        <v>52</v>
      </c>
      <c r="N33" s="19" t="s">
        <v>52</v>
      </c>
      <c r="O33" s="19" t="s">
        <v>53</v>
      </c>
      <c r="P33" s="19" t="s">
        <v>52</v>
      </c>
      <c r="Q33" s="28" t="s">
        <v>64</v>
      </c>
      <c r="R33" s="27">
        <f t="shared" si="0"/>
        <v>17.21217</v>
      </c>
      <c r="S33" s="19" t="s">
        <v>54</v>
      </c>
      <c r="T33" s="32">
        <v>1</v>
      </c>
      <c r="U33" s="27">
        <f>7.04652+10.16565</f>
        <v>17.21217</v>
      </c>
      <c r="V33" s="28" t="s">
        <v>65</v>
      </c>
      <c r="W33" s="31" t="s">
        <v>152</v>
      </c>
    </row>
    <row r="34" spans="2:23" s="23" customFormat="1" ht="50.25" customHeight="1" x14ac:dyDescent="0.25">
      <c r="B34" s="19">
        <v>17</v>
      </c>
      <c r="C34" s="30">
        <v>43830</v>
      </c>
      <c r="D34" s="19" t="s">
        <v>52</v>
      </c>
      <c r="E34" s="19" t="s">
        <v>52</v>
      </c>
      <c r="F34" s="19" t="s">
        <v>52</v>
      </c>
      <c r="G34" s="19" t="s">
        <v>52</v>
      </c>
      <c r="H34" s="19" t="s">
        <v>52</v>
      </c>
      <c r="I34" s="19" t="s">
        <v>52</v>
      </c>
      <c r="J34" s="19" t="s">
        <v>52</v>
      </c>
      <c r="K34" s="19" t="s">
        <v>52</v>
      </c>
      <c r="L34" s="19" t="s">
        <v>52</v>
      </c>
      <c r="M34" s="19" t="s">
        <v>52</v>
      </c>
      <c r="N34" s="19" t="s">
        <v>52</v>
      </c>
      <c r="O34" s="19" t="s">
        <v>53</v>
      </c>
      <c r="P34" s="19" t="s">
        <v>52</v>
      </c>
      <c r="Q34" s="31" t="s">
        <v>66</v>
      </c>
      <c r="R34" s="27">
        <f t="shared" si="0"/>
        <v>47.030140000000003</v>
      </c>
      <c r="S34" s="19" t="s">
        <v>54</v>
      </c>
      <c r="T34" s="32">
        <v>1</v>
      </c>
      <c r="U34" s="27">
        <v>47.030140000000003</v>
      </c>
      <c r="V34" s="28" t="s">
        <v>67</v>
      </c>
      <c r="W34" s="28" t="s">
        <v>160</v>
      </c>
    </row>
    <row r="35" spans="2:23" s="23" customFormat="1" ht="50.25" customHeight="1" x14ac:dyDescent="0.25">
      <c r="B35" s="19">
        <v>18</v>
      </c>
      <c r="C35" s="30">
        <v>43830</v>
      </c>
      <c r="D35" s="19" t="s">
        <v>52</v>
      </c>
      <c r="E35" s="19" t="s">
        <v>52</v>
      </c>
      <c r="F35" s="19" t="s">
        <v>52</v>
      </c>
      <c r="G35" s="19" t="s">
        <v>52</v>
      </c>
      <c r="H35" s="19" t="s">
        <v>52</v>
      </c>
      <c r="I35" s="19" t="s">
        <v>52</v>
      </c>
      <c r="J35" s="19" t="s">
        <v>52</v>
      </c>
      <c r="K35" s="19" t="s">
        <v>52</v>
      </c>
      <c r="L35" s="19" t="s">
        <v>52</v>
      </c>
      <c r="M35" s="19" t="s">
        <v>52</v>
      </c>
      <c r="N35" s="19" t="s">
        <v>52</v>
      </c>
      <c r="O35" s="19" t="s">
        <v>53</v>
      </c>
      <c r="P35" s="19" t="s">
        <v>52</v>
      </c>
      <c r="Q35" s="22" t="s">
        <v>89</v>
      </c>
      <c r="R35" s="27">
        <f t="shared" si="0"/>
        <v>42.725000000000001</v>
      </c>
      <c r="S35" s="19" t="s">
        <v>51</v>
      </c>
      <c r="T35" s="32">
        <v>1</v>
      </c>
      <c r="U35" s="27">
        <v>42.725000000000001</v>
      </c>
      <c r="V35" s="28" t="s">
        <v>130</v>
      </c>
      <c r="W35" s="28" t="s">
        <v>131</v>
      </c>
    </row>
    <row r="36" spans="2:23" s="23" customFormat="1" ht="50.25" customHeight="1" x14ac:dyDescent="0.25">
      <c r="B36" s="19">
        <v>19</v>
      </c>
      <c r="C36" s="30">
        <v>43830</v>
      </c>
      <c r="D36" s="19" t="s">
        <v>52</v>
      </c>
      <c r="E36" s="19" t="s">
        <v>52</v>
      </c>
      <c r="F36" s="19" t="s">
        <v>52</v>
      </c>
      <c r="G36" s="19" t="s">
        <v>52</v>
      </c>
      <c r="H36" s="19" t="s">
        <v>52</v>
      </c>
      <c r="I36" s="19" t="s">
        <v>52</v>
      </c>
      <c r="J36" s="19" t="s">
        <v>52</v>
      </c>
      <c r="K36" s="19" t="s">
        <v>52</v>
      </c>
      <c r="L36" s="19" t="s">
        <v>52</v>
      </c>
      <c r="M36" s="19" t="s">
        <v>52</v>
      </c>
      <c r="N36" s="19" t="s">
        <v>52</v>
      </c>
      <c r="O36" s="19" t="s">
        <v>53</v>
      </c>
      <c r="P36" s="19" t="s">
        <v>52</v>
      </c>
      <c r="Q36" s="22" t="s">
        <v>163</v>
      </c>
      <c r="R36" s="27">
        <f t="shared" si="0"/>
        <v>2.56</v>
      </c>
      <c r="S36" s="19" t="s">
        <v>162</v>
      </c>
      <c r="T36" s="32">
        <v>36</v>
      </c>
      <c r="U36" s="27">
        <v>92.16</v>
      </c>
      <c r="V36" s="28" t="s">
        <v>67</v>
      </c>
      <c r="W36" s="28" t="s">
        <v>164</v>
      </c>
    </row>
    <row r="37" spans="2:23" s="23" customFormat="1" ht="15.75" x14ac:dyDescent="0.25">
      <c r="B37" s="19">
        <v>20</v>
      </c>
      <c r="C37" s="30">
        <v>43830</v>
      </c>
      <c r="D37" s="19" t="s">
        <v>52</v>
      </c>
      <c r="E37" s="19" t="s">
        <v>52</v>
      </c>
      <c r="F37" s="19" t="s">
        <v>52</v>
      </c>
      <c r="G37" s="19" t="s">
        <v>52</v>
      </c>
      <c r="H37" s="19" t="s">
        <v>52</v>
      </c>
      <c r="I37" s="19" t="s">
        <v>52</v>
      </c>
      <c r="J37" s="19" t="s">
        <v>52</v>
      </c>
      <c r="K37" s="19" t="s">
        <v>52</v>
      </c>
      <c r="L37" s="19" t="s">
        <v>52</v>
      </c>
      <c r="M37" s="19" t="s">
        <v>52</v>
      </c>
      <c r="N37" s="19" t="s">
        <v>52</v>
      </c>
      <c r="O37" s="19" t="s">
        <v>53</v>
      </c>
      <c r="P37" s="19" t="s">
        <v>52</v>
      </c>
      <c r="Q37" s="28" t="s">
        <v>62</v>
      </c>
      <c r="R37" s="27">
        <f t="shared" si="0"/>
        <v>150</v>
      </c>
      <c r="S37" s="19" t="s">
        <v>54</v>
      </c>
      <c r="T37" s="32">
        <v>1</v>
      </c>
      <c r="U37" s="27">
        <v>150</v>
      </c>
      <c r="V37" s="28" t="s">
        <v>67</v>
      </c>
      <c r="W37" s="28" t="s">
        <v>161</v>
      </c>
    </row>
    <row r="38" spans="2:23" s="23" customFormat="1" ht="38.25" customHeight="1" x14ac:dyDescent="0.25">
      <c r="B38" s="19">
        <v>21</v>
      </c>
      <c r="C38" s="30">
        <v>43830</v>
      </c>
      <c r="D38" s="19" t="s">
        <v>52</v>
      </c>
      <c r="E38" s="19" t="s">
        <v>52</v>
      </c>
      <c r="F38" s="19" t="s">
        <v>52</v>
      </c>
      <c r="G38" s="19" t="s">
        <v>52</v>
      </c>
      <c r="H38" s="19" t="s">
        <v>52</v>
      </c>
      <c r="I38" s="19" t="s">
        <v>52</v>
      </c>
      <c r="J38" s="19" t="s">
        <v>52</v>
      </c>
      <c r="K38" s="19" t="s">
        <v>52</v>
      </c>
      <c r="L38" s="19" t="s">
        <v>52</v>
      </c>
      <c r="M38" s="19" t="s">
        <v>52</v>
      </c>
      <c r="N38" s="19" t="s">
        <v>52</v>
      </c>
      <c r="O38" s="19" t="s">
        <v>53</v>
      </c>
      <c r="P38" s="19" t="s">
        <v>52</v>
      </c>
      <c r="Q38" s="22" t="s">
        <v>89</v>
      </c>
      <c r="R38" s="27">
        <f t="shared" ref="R38" si="6">U38/T38</f>
        <v>4.4000000000000004</v>
      </c>
      <c r="S38" s="19" t="s">
        <v>51</v>
      </c>
      <c r="T38" s="32">
        <v>1</v>
      </c>
      <c r="U38" s="27">
        <v>4.4000000000000004</v>
      </c>
      <c r="V38" s="28" t="s">
        <v>105</v>
      </c>
      <c r="W38" s="28" t="s">
        <v>156</v>
      </c>
    </row>
    <row r="39" spans="2:23" s="23" customFormat="1" ht="31.5" x14ac:dyDescent="0.25">
      <c r="B39" s="19">
        <v>22</v>
      </c>
      <c r="C39" s="30">
        <v>43830</v>
      </c>
      <c r="D39" s="19" t="s">
        <v>52</v>
      </c>
      <c r="E39" s="19" t="s">
        <v>52</v>
      </c>
      <c r="F39" s="19" t="s">
        <v>52</v>
      </c>
      <c r="G39" s="19" t="s">
        <v>52</v>
      </c>
      <c r="H39" s="19" t="s">
        <v>52</v>
      </c>
      <c r="I39" s="19" t="s">
        <v>52</v>
      </c>
      <c r="J39" s="19" t="s">
        <v>52</v>
      </c>
      <c r="K39" s="19" t="s">
        <v>52</v>
      </c>
      <c r="L39" s="19" t="s">
        <v>52</v>
      </c>
      <c r="M39" s="19" t="s">
        <v>52</v>
      </c>
      <c r="N39" s="19" t="s">
        <v>52</v>
      </c>
      <c r="O39" s="19" t="s">
        <v>53</v>
      </c>
      <c r="P39" s="19" t="s">
        <v>52</v>
      </c>
      <c r="Q39" s="31" t="s">
        <v>78</v>
      </c>
      <c r="R39" s="27">
        <f t="shared" ref="R39:R40" si="7">U39/T39</f>
        <v>28.552759999999999</v>
      </c>
      <c r="S39" s="19" t="s">
        <v>54</v>
      </c>
      <c r="T39" s="32">
        <v>1</v>
      </c>
      <c r="U39" s="27">
        <v>28.552759999999999</v>
      </c>
      <c r="V39" s="28" t="s">
        <v>91</v>
      </c>
      <c r="W39" s="28" t="s">
        <v>129</v>
      </c>
    </row>
    <row r="40" spans="2:23" s="23" customFormat="1" ht="31.5" x14ac:dyDescent="0.25">
      <c r="B40" s="19">
        <v>23</v>
      </c>
      <c r="C40" s="30">
        <v>43830</v>
      </c>
      <c r="D40" s="19" t="s">
        <v>52</v>
      </c>
      <c r="E40" s="19" t="s">
        <v>52</v>
      </c>
      <c r="F40" s="19" t="s">
        <v>52</v>
      </c>
      <c r="G40" s="19" t="s">
        <v>52</v>
      </c>
      <c r="H40" s="19" t="s">
        <v>52</v>
      </c>
      <c r="I40" s="19" t="s">
        <v>52</v>
      </c>
      <c r="J40" s="19" t="s">
        <v>52</v>
      </c>
      <c r="K40" s="19" t="s">
        <v>52</v>
      </c>
      <c r="L40" s="19" t="s">
        <v>52</v>
      </c>
      <c r="M40" s="19" t="s">
        <v>52</v>
      </c>
      <c r="N40" s="19" t="s">
        <v>52</v>
      </c>
      <c r="O40" s="19" t="s">
        <v>53</v>
      </c>
      <c r="P40" s="19" t="s">
        <v>52</v>
      </c>
      <c r="Q40" s="31" t="s">
        <v>58</v>
      </c>
      <c r="R40" s="27">
        <f t="shared" si="7"/>
        <v>2</v>
      </c>
      <c r="S40" s="19" t="s">
        <v>54</v>
      </c>
      <c r="T40" s="32">
        <v>1</v>
      </c>
      <c r="U40" s="27">
        <v>2</v>
      </c>
      <c r="V40" s="28" t="s">
        <v>119</v>
      </c>
      <c r="W40" s="28" t="s">
        <v>120</v>
      </c>
    </row>
    <row r="41" spans="2:23" s="23" customFormat="1" ht="31.5" x14ac:dyDescent="0.25">
      <c r="B41" s="19">
        <v>24</v>
      </c>
      <c r="C41" s="30">
        <v>43830</v>
      </c>
      <c r="D41" s="19" t="s">
        <v>52</v>
      </c>
      <c r="E41" s="19" t="s">
        <v>52</v>
      </c>
      <c r="F41" s="19" t="s">
        <v>52</v>
      </c>
      <c r="G41" s="19" t="s">
        <v>52</v>
      </c>
      <c r="H41" s="19" t="s">
        <v>52</v>
      </c>
      <c r="I41" s="19" t="s">
        <v>52</v>
      </c>
      <c r="J41" s="19" t="s">
        <v>52</v>
      </c>
      <c r="K41" s="19" t="s">
        <v>52</v>
      </c>
      <c r="L41" s="19" t="s">
        <v>52</v>
      </c>
      <c r="M41" s="19" t="s">
        <v>52</v>
      </c>
      <c r="N41" s="19" t="s">
        <v>52</v>
      </c>
      <c r="O41" s="19" t="s">
        <v>53</v>
      </c>
      <c r="P41" s="19" t="s">
        <v>52</v>
      </c>
      <c r="Q41" s="28" t="s">
        <v>68</v>
      </c>
      <c r="R41" s="27">
        <f t="shared" ref="R41:R53" si="8">U41/T41</f>
        <v>15.416650000000001</v>
      </c>
      <c r="S41" s="19" t="s">
        <v>54</v>
      </c>
      <c r="T41" s="32">
        <v>1</v>
      </c>
      <c r="U41" s="27">
        <v>15.416650000000001</v>
      </c>
      <c r="V41" s="28" t="s">
        <v>69</v>
      </c>
      <c r="W41" s="31" t="s">
        <v>177</v>
      </c>
    </row>
    <row r="42" spans="2:23" s="23" customFormat="1" ht="31.5" x14ac:dyDescent="0.25">
      <c r="B42" s="19">
        <v>25</v>
      </c>
      <c r="C42" s="30">
        <v>43830</v>
      </c>
      <c r="D42" s="19" t="s">
        <v>52</v>
      </c>
      <c r="E42" s="19" t="s">
        <v>52</v>
      </c>
      <c r="F42" s="19" t="s">
        <v>52</v>
      </c>
      <c r="G42" s="19" t="s">
        <v>52</v>
      </c>
      <c r="H42" s="19" t="s">
        <v>52</v>
      </c>
      <c r="I42" s="19" t="s">
        <v>52</v>
      </c>
      <c r="J42" s="19" t="s">
        <v>52</v>
      </c>
      <c r="K42" s="19" t="s">
        <v>52</v>
      </c>
      <c r="L42" s="19" t="s">
        <v>52</v>
      </c>
      <c r="M42" s="19" t="s">
        <v>52</v>
      </c>
      <c r="N42" s="19" t="s">
        <v>52</v>
      </c>
      <c r="O42" s="19" t="s">
        <v>53</v>
      </c>
      <c r="P42" s="19" t="s">
        <v>52</v>
      </c>
      <c r="Q42" s="28" t="s">
        <v>71</v>
      </c>
      <c r="R42" s="27">
        <f t="shared" si="8"/>
        <v>29.526869999999999</v>
      </c>
      <c r="S42" s="19" t="s">
        <v>54</v>
      </c>
      <c r="T42" s="32">
        <v>1</v>
      </c>
      <c r="U42" s="27">
        <v>29.526869999999999</v>
      </c>
      <c r="V42" s="28" t="s">
        <v>70</v>
      </c>
      <c r="W42" s="31" t="s">
        <v>183</v>
      </c>
    </row>
    <row r="43" spans="2:23" s="23" customFormat="1" ht="31.5" x14ac:dyDescent="0.25">
      <c r="B43" s="19">
        <v>26</v>
      </c>
      <c r="C43" s="30">
        <v>43830</v>
      </c>
      <c r="D43" s="19" t="s">
        <v>52</v>
      </c>
      <c r="E43" s="19" t="s">
        <v>52</v>
      </c>
      <c r="F43" s="19" t="s">
        <v>52</v>
      </c>
      <c r="G43" s="19" t="s">
        <v>52</v>
      </c>
      <c r="H43" s="19" t="s">
        <v>52</v>
      </c>
      <c r="I43" s="19" t="s">
        <v>52</v>
      </c>
      <c r="J43" s="19" t="s">
        <v>52</v>
      </c>
      <c r="K43" s="19" t="s">
        <v>52</v>
      </c>
      <c r="L43" s="19" t="s">
        <v>52</v>
      </c>
      <c r="M43" s="19" t="s">
        <v>52</v>
      </c>
      <c r="N43" s="19" t="s">
        <v>52</v>
      </c>
      <c r="O43" s="19" t="s">
        <v>53</v>
      </c>
      <c r="P43" s="19" t="s">
        <v>52</v>
      </c>
      <c r="Q43" s="28" t="s">
        <v>138</v>
      </c>
      <c r="R43" s="27">
        <f t="shared" ref="R43:R45" si="9">U43/T43</f>
        <v>1.45</v>
      </c>
      <c r="S43" s="19" t="s">
        <v>54</v>
      </c>
      <c r="T43" s="32">
        <v>1</v>
      </c>
      <c r="U43" s="27">
        <v>1.45</v>
      </c>
      <c r="V43" s="28" t="s">
        <v>136</v>
      </c>
      <c r="W43" s="31" t="s">
        <v>137</v>
      </c>
    </row>
    <row r="44" spans="2:23" s="23" customFormat="1" ht="40.5" customHeight="1" x14ac:dyDescent="0.25">
      <c r="B44" s="19">
        <v>27</v>
      </c>
      <c r="C44" s="30">
        <v>43466</v>
      </c>
      <c r="D44" s="19" t="s">
        <v>52</v>
      </c>
      <c r="E44" s="19" t="s">
        <v>52</v>
      </c>
      <c r="F44" s="19" t="s">
        <v>52</v>
      </c>
      <c r="G44" s="19" t="s">
        <v>52</v>
      </c>
      <c r="H44" s="19" t="s">
        <v>52</v>
      </c>
      <c r="I44" s="19" t="s">
        <v>52</v>
      </c>
      <c r="J44" s="19" t="s">
        <v>52</v>
      </c>
      <c r="K44" s="19" t="s">
        <v>52</v>
      </c>
      <c r="L44" s="19" t="s">
        <v>52</v>
      </c>
      <c r="M44" s="19" t="s">
        <v>52</v>
      </c>
      <c r="N44" s="19" t="s">
        <v>52</v>
      </c>
      <c r="O44" s="19" t="s">
        <v>53</v>
      </c>
      <c r="P44" s="19" t="s">
        <v>52</v>
      </c>
      <c r="Q44" s="28" t="s">
        <v>138</v>
      </c>
      <c r="R44" s="27">
        <f t="shared" ref="R44" si="10">U44/T44</f>
        <v>8.0933499999999992</v>
      </c>
      <c r="S44" s="19" t="s">
        <v>54</v>
      </c>
      <c r="T44" s="32">
        <v>1</v>
      </c>
      <c r="U44" s="27">
        <v>8.0933499999999992</v>
      </c>
      <c r="V44" s="31" t="s">
        <v>170</v>
      </c>
      <c r="W44" s="31" t="s">
        <v>171</v>
      </c>
    </row>
    <row r="45" spans="2:23" s="23" customFormat="1" ht="47.25" x14ac:dyDescent="0.25">
      <c r="B45" s="19">
        <v>28</v>
      </c>
      <c r="C45" s="30">
        <v>43830</v>
      </c>
      <c r="D45" s="19" t="s">
        <v>52</v>
      </c>
      <c r="E45" s="19" t="s">
        <v>52</v>
      </c>
      <c r="F45" s="19" t="s">
        <v>52</v>
      </c>
      <c r="G45" s="19" t="s">
        <v>52</v>
      </c>
      <c r="H45" s="19" t="s">
        <v>52</v>
      </c>
      <c r="I45" s="19" t="s">
        <v>52</v>
      </c>
      <c r="J45" s="19" t="s">
        <v>52</v>
      </c>
      <c r="K45" s="19" t="s">
        <v>52</v>
      </c>
      <c r="L45" s="19" t="s">
        <v>52</v>
      </c>
      <c r="M45" s="19" t="s">
        <v>52</v>
      </c>
      <c r="N45" s="19" t="s">
        <v>52</v>
      </c>
      <c r="O45" s="19" t="s">
        <v>53</v>
      </c>
      <c r="P45" s="19" t="s">
        <v>52</v>
      </c>
      <c r="Q45" s="22" t="s">
        <v>88</v>
      </c>
      <c r="R45" s="27">
        <f t="shared" si="9"/>
        <v>10.65</v>
      </c>
      <c r="S45" s="19" t="s">
        <v>51</v>
      </c>
      <c r="T45" s="32">
        <v>1</v>
      </c>
      <c r="U45" s="27">
        <v>10.65</v>
      </c>
      <c r="V45" s="28" t="s">
        <v>153</v>
      </c>
      <c r="W45" s="31" t="s">
        <v>154</v>
      </c>
    </row>
    <row r="46" spans="2:23" s="23" customFormat="1" ht="47.25" x14ac:dyDescent="0.25">
      <c r="B46" s="19">
        <v>29</v>
      </c>
      <c r="C46" s="30">
        <v>43830</v>
      </c>
      <c r="D46" s="19" t="s">
        <v>52</v>
      </c>
      <c r="E46" s="19" t="s">
        <v>52</v>
      </c>
      <c r="F46" s="19" t="s">
        <v>52</v>
      </c>
      <c r="G46" s="19" t="s">
        <v>52</v>
      </c>
      <c r="H46" s="19" t="s">
        <v>52</v>
      </c>
      <c r="I46" s="19" t="s">
        <v>52</v>
      </c>
      <c r="J46" s="19" t="s">
        <v>52</v>
      </c>
      <c r="K46" s="19" t="s">
        <v>52</v>
      </c>
      <c r="L46" s="19" t="s">
        <v>52</v>
      </c>
      <c r="M46" s="19" t="s">
        <v>52</v>
      </c>
      <c r="N46" s="19" t="s">
        <v>52</v>
      </c>
      <c r="O46" s="19" t="s">
        <v>53</v>
      </c>
      <c r="P46" s="19" t="s">
        <v>52</v>
      </c>
      <c r="Q46" s="22" t="s">
        <v>88</v>
      </c>
      <c r="R46" s="27">
        <f t="shared" ref="R46" si="11">U46/T46</f>
        <v>3.9489999999999998</v>
      </c>
      <c r="S46" s="19" t="s">
        <v>51</v>
      </c>
      <c r="T46" s="32">
        <v>1</v>
      </c>
      <c r="U46" s="27">
        <v>3.9489999999999998</v>
      </c>
      <c r="V46" s="28" t="s">
        <v>139</v>
      </c>
      <c r="W46" s="28" t="s">
        <v>140</v>
      </c>
    </row>
    <row r="47" spans="2:23" s="23" customFormat="1" ht="47.25" x14ac:dyDescent="0.25">
      <c r="B47" s="19">
        <v>30</v>
      </c>
      <c r="C47" s="30">
        <v>43830</v>
      </c>
      <c r="D47" s="19" t="s">
        <v>52</v>
      </c>
      <c r="E47" s="19" t="s">
        <v>52</v>
      </c>
      <c r="F47" s="19" t="s">
        <v>52</v>
      </c>
      <c r="G47" s="19" t="s">
        <v>52</v>
      </c>
      <c r="H47" s="19" t="s">
        <v>52</v>
      </c>
      <c r="I47" s="19" t="s">
        <v>52</v>
      </c>
      <c r="J47" s="19" t="s">
        <v>52</v>
      </c>
      <c r="K47" s="19" t="s">
        <v>52</v>
      </c>
      <c r="L47" s="19" t="s">
        <v>52</v>
      </c>
      <c r="M47" s="19" t="s">
        <v>52</v>
      </c>
      <c r="N47" s="19" t="s">
        <v>52</v>
      </c>
      <c r="O47" s="19" t="s">
        <v>53</v>
      </c>
      <c r="P47" s="19" t="s">
        <v>52</v>
      </c>
      <c r="Q47" s="22" t="s">
        <v>88</v>
      </c>
      <c r="R47" s="27">
        <f t="shared" ref="R47" si="12">U47/T47</f>
        <v>6.4</v>
      </c>
      <c r="S47" s="19" t="s">
        <v>51</v>
      </c>
      <c r="T47" s="32">
        <v>1</v>
      </c>
      <c r="U47" s="27">
        <v>6.4</v>
      </c>
      <c r="V47" s="28" t="s">
        <v>165</v>
      </c>
      <c r="W47" s="28" t="s">
        <v>141</v>
      </c>
    </row>
    <row r="48" spans="2:23" s="23" customFormat="1" ht="41.25" customHeight="1" x14ac:dyDescent="0.25">
      <c r="B48" s="19">
        <v>31</v>
      </c>
      <c r="C48" s="30">
        <v>43830</v>
      </c>
      <c r="D48" s="19" t="s">
        <v>52</v>
      </c>
      <c r="E48" s="19" t="s">
        <v>52</v>
      </c>
      <c r="F48" s="19" t="s">
        <v>52</v>
      </c>
      <c r="G48" s="19" t="s">
        <v>52</v>
      </c>
      <c r="H48" s="19" t="s">
        <v>52</v>
      </c>
      <c r="I48" s="19" t="s">
        <v>52</v>
      </c>
      <c r="J48" s="19" t="s">
        <v>52</v>
      </c>
      <c r="K48" s="19" t="s">
        <v>52</v>
      </c>
      <c r="L48" s="19" t="s">
        <v>52</v>
      </c>
      <c r="M48" s="19" t="s">
        <v>52</v>
      </c>
      <c r="N48" s="19" t="s">
        <v>52</v>
      </c>
      <c r="O48" s="19" t="s">
        <v>53</v>
      </c>
      <c r="P48" s="19" t="s">
        <v>52</v>
      </c>
      <c r="Q48" s="31" t="s">
        <v>203</v>
      </c>
      <c r="R48" s="27">
        <f t="shared" si="8"/>
        <v>240</v>
      </c>
      <c r="S48" s="19" t="s">
        <v>51</v>
      </c>
      <c r="T48" s="32">
        <v>1</v>
      </c>
      <c r="U48" s="27">
        <v>240</v>
      </c>
      <c r="V48" s="46" t="s">
        <v>202</v>
      </c>
      <c r="W48" s="28" t="s">
        <v>112</v>
      </c>
    </row>
    <row r="49" spans="2:23" s="23" customFormat="1" ht="53.25" customHeight="1" x14ac:dyDescent="0.25">
      <c r="B49" s="19">
        <v>32</v>
      </c>
      <c r="C49" s="30">
        <v>43830</v>
      </c>
      <c r="D49" s="19" t="s">
        <v>52</v>
      </c>
      <c r="E49" s="19" t="s">
        <v>52</v>
      </c>
      <c r="F49" s="19" t="s">
        <v>52</v>
      </c>
      <c r="G49" s="19" t="s">
        <v>52</v>
      </c>
      <c r="H49" s="19" t="s">
        <v>52</v>
      </c>
      <c r="I49" s="19" t="s">
        <v>52</v>
      </c>
      <c r="J49" s="19" t="s">
        <v>52</v>
      </c>
      <c r="K49" s="19" t="s">
        <v>52</v>
      </c>
      <c r="L49" s="19" t="s">
        <v>52</v>
      </c>
      <c r="M49" s="19" t="s">
        <v>52</v>
      </c>
      <c r="N49" s="19" t="s">
        <v>52</v>
      </c>
      <c r="O49" s="19" t="s">
        <v>53</v>
      </c>
      <c r="P49" s="19" t="s">
        <v>52</v>
      </c>
      <c r="Q49" s="31" t="s">
        <v>99</v>
      </c>
      <c r="R49" s="27">
        <f t="shared" ref="R49" si="13">U49/T49</f>
        <v>8.5</v>
      </c>
      <c r="S49" s="19" t="s">
        <v>100</v>
      </c>
      <c r="T49" s="32">
        <v>3</v>
      </c>
      <c r="U49" s="27">
        <v>25.5</v>
      </c>
      <c r="V49" s="28" t="s">
        <v>174</v>
      </c>
      <c r="W49" s="28" t="s">
        <v>175</v>
      </c>
    </row>
    <row r="50" spans="2:23" s="23" customFormat="1" ht="31.5" x14ac:dyDescent="0.25">
      <c r="B50" s="19">
        <v>33</v>
      </c>
      <c r="C50" s="30">
        <v>43830</v>
      </c>
      <c r="D50" s="19" t="s">
        <v>52</v>
      </c>
      <c r="E50" s="19" t="s">
        <v>52</v>
      </c>
      <c r="F50" s="19" t="s">
        <v>52</v>
      </c>
      <c r="G50" s="19" t="s">
        <v>52</v>
      </c>
      <c r="H50" s="19" t="s">
        <v>52</v>
      </c>
      <c r="I50" s="19" t="s">
        <v>52</v>
      </c>
      <c r="J50" s="19" t="s">
        <v>52</v>
      </c>
      <c r="K50" s="19" t="s">
        <v>52</v>
      </c>
      <c r="L50" s="19" t="s">
        <v>52</v>
      </c>
      <c r="M50" s="19" t="s">
        <v>52</v>
      </c>
      <c r="N50" s="19" t="s">
        <v>52</v>
      </c>
      <c r="O50" s="19" t="s">
        <v>53</v>
      </c>
      <c r="P50" s="19" t="s">
        <v>52</v>
      </c>
      <c r="Q50" s="31" t="s">
        <v>99</v>
      </c>
      <c r="R50" s="27">
        <f t="shared" si="8"/>
        <v>5</v>
      </c>
      <c r="S50" s="19" t="s">
        <v>100</v>
      </c>
      <c r="T50" s="32">
        <v>1</v>
      </c>
      <c r="U50" s="27">
        <v>5</v>
      </c>
      <c r="V50" s="28" t="s">
        <v>101</v>
      </c>
      <c r="W50" s="28" t="s">
        <v>168</v>
      </c>
    </row>
    <row r="51" spans="2:23" s="23" customFormat="1" ht="31.5" x14ac:dyDescent="0.25">
      <c r="B51" s="19">
        <v>34</v>
      </c>
      <c r="C51" s="30">
        <v>43830</v>
      </c>
      <c r="D51" s="19" t="s">
        <v>52</v>
      </c>
      <c r="E51" s="19" t="s">
        <v>52</v>
      </c>
      <c r="F51" s="19" t="s">
        <v>52</v>
      </c>
      <c r="G51" s="19" t="s">
        <v>52</v>
      </c>
      <c r="H51" s="19" t="s">
        <v>52</v>
      </c>
      <c r="I51" s="19" t="s">
        <v>52</v>
      </c>
      <c r="J51" s="19" t="s">
        <v>52</v>
      </c>
      <c r="K51" s="19" t="s">
        <v>52</v>
      </c>
      <c r="L51" s="19" t="s">
        <v>52</v>
      </c>
      <c r="M51" s="19" t="s">
        <v>52</v>
      </c>
      <c r="N51" s="19" t="s">
        <v>52</v>
      </c>
      <c r="O51" s="19" t="s">
        <v>53</v>
      </c>
      <c r="P51" s="19" t="s">
        <v>52</v>
      </c>
      <c r="Q51" s="31" t="s">
        <v>205</v>
      </c>
      <c r="R51" s="27">
        <f t="shared" si="8"/>
        <v>0.93570707070707071</v>
      </c>
      <c r="S51" s="19" t="s">
        <v>61</v>
      </c>
      <c r="T51" s="32">
        <v>19.8</v>
      </c>
      <c r="U51" s="27">
        <v>18.527000000000001</v>
      </c>
      <c r="V51" s="66" t="s">
        <v>204</v>
      </c>
      <c r="W51" s="31" t="s">
        <v>206</v>
      </c>
    </row>
    <row r="52" spans="2:23" s="23" customFormat="1" ht="31.5" x14ac:dyDescent="0.25">
      <c r="B52" s="19">
        <v>35</v>
      </c>
      <c r="C52" s="30">
        <v>43830</v>
      </c>
      <c r="D52" s="19" t="s">
        <v>52</v>
      </c>
      <c r="E52" s="19" t="s">
        <v>52</v>
      </c>
      <c r="F52" s="19" t="s">
        <v>52</v>
      </c>
      <c r="G52" s="19" t="s">
        <v>52</v>
      </c>
      <c r="H52" s="19" t="s">
        <v>52</v>
      </c>
      <c r="I52" s="19" t="s">
        <v>52</v>
      </c>
      <c r="J52" s="19" t="s">
        <v>52</v>
      </c>
      <c r="K52" s="19" t="s">
        <v>52</v>
      </c>
      <c r="L52" s="19" t="s">
        <v>52</v>
      </c>
      <c r="M52" s="19" t="s">
        <v>52</v>
      </c>
      <c r="N52" s="19" t="s">
        <v>52</v>
      </c>
      <c r="O52" s="19" t="s">
        <v>53</v>
      </c>
      <c r="P52" s="19" t="s">
        <v>52</v>
      </c>
      <c r="Q52" s="31" t="s">
        <v>99</v>
      </c>
      <c r="R52" s="27">
        <f t="shared" si="8"/>
        <v>9</v>
      </c>
      <c r="S52" s="19" t="s">
        <v>100</v>
      </c>
      <c r="T52" s="32">
        <v>1</v>
      </c>
      <c r="U52" s="27">
        <v>9</v>
      </c>
      <c r="V52" s="66" t="s">
        <v>117</v>
      </c>
      <c r="W52" s="31" t="s">
        <v>116</v>
      </c>
    </row>
    <row r="53" spans="2:23" s="29" customFormat="1" ht="33" customHeight="1" x14ac:dyDescent="0.25">
      <c r="B53" s="19">
        <v>36</v>
      </c>
      <c r="C53" s="30">
        <v>43830</v>
      </c>
      <c r="D53" s="19" t="s">
        <v>52</v>
      </c>
      <c r="E53" s="19" t="s">
        <v>52</v>
      </c>
      <c r="F53" s="19" t="s">
        <v>52</v>
      </c>
      <c r="G53" s="19" t="s">
        <v>52</v>
      </c>
      <c r="H53" s="19" t="s">
        <v>52</v>
      </c>
      <c r="I53" s="19" t="s">
        <v>52</v>
      </c>
      <c r="J53" s="19" t="s">
        <v>52</v>
      </c>
      <c r="K53" s="19" t="s">
        <v>52</v>
      </c>
      <c r="L53" s="19" t="s">
        <v>52</v>
      </c>
      <c r="M53" s="19" t="s">
        <v>52</v>
      </c>
      <c r="N53" s="19" t="s">
        <v>52</v>
      </c>
      <c r="O53" s="19" t="s">
        <v>53</v>
      </c>
      <c r="P53" s="19" t="s">
        <v>52</v>
      </c>
      <c r="Q53" s="22" t="s">
        <v>58</v>
      </c>
      <c r="R53" s="27">
        <f t="shared" si="8"/>
        <v>15.8</v>
      </c>
      <c r="S53" s="19" t="s">
        <v>54</v>
      </c>
      <c r="T53" s="32">
        <v>1</v>
      </c>
      <c r="U53" s="27">
        <v>15.8</v>
      </c>
      <c r="V53" s="33" t="s">
        <v>72</v>
      </c>
      <c r="W53" s="28" t="s">
        <v>196</v>
      </c>
    </row>
    <row r="54" spans="2:23" s="29" customFormat="1" x14ac:dyDescent="0.25"/>
    <row r="55" spans="2:23" s="29" customFormat="1" x14ac:dyDescent="0.25">
      <c r="B55" s="29" t="str">
        <f>'(1) Приобретение электроэнергии'!B22</f>
        <v>* Информация представлена при наличии документов по состоянию на 09.02.2020</v>
      </c>
    </row>
    <row r="56" spans="2:23" s="29" customFormat="1" x14ac:dyDescent="0.25"/>
    <row r="57" spans="2:23" s="29" customFormat="1" x14ac:dyDescent="0.25">
      <c r="T57" s="57"/>
      <c r="U57" s="57"/>
    </row>
    <row r="58" spans="2:23" s="29" customFormat="1" x14ac:dyDescent="0.25"/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zoomScale="84" zoomScaleNormal="84" workbookViewId="0">
      <selection activeCell="L27" sqref="L27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2" t="s">
        <v>4</v>
      </c>
      <c r="C12" s="72" t="s">
        <v>5</v>
      </c>
      <c r="D12" s="72" t="s">
        <v>6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 t="s">
        <v>7</v>
      </c>
      <c r="R12" s="72" t="s">
        <v>8</v>
      </c>
      <c r="S12" s="72" t="s">
        <v>9</v>
      </c>
      <c r="T12" s="72" t="s">
        <v>10</v>
      </c>
      <c r="U12" s="72" t="s">
        <v>11</v>
      </c>
      <c r="V12" s="72" t="s">
        <v>12</v>
      </c>
      <c r="W12" s="72" t="s">
        <v>13</v>
      </c>
    </row>
    <row r="13" spans="2:23" s="7" customFormat="1" ht="15.75" x14ac:dyDescent="0.25">
      <c r="B13" s="72"/>
      <c r="C13" s="72"/>
      <c r="D13" s="72" t="s">
        <v>14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 t="s">
        <v>15</v>
      </c>
      <c r="P13" s="72"/>
      <c r="Q13" s="72"/>
      <c r="R13" s="72"/>
      <c r="S13" s="72"/>
      <c r="T13" s="72"/>
      <c r="U13" s="72"/>
      <c r="V13" s="72"/>
      <c r="W13" s="72"/>
    </row>
    <row r="14" spans="2:23" s="7" customFormat="1" ht="15.75" x14ac:dyDescent="0.25">
      <c r="B14" s="72"/>
      <c r="C14" s="72"/>
      <c r="D14" s="72" t="s">
        <v>16</v>
      </c>
      <c r="E14" s="72"/>
      <c r="F14" s="72"/>
      <c r="G14" s="72"/>
      <c r="H14" s="72"/>
      <c r="I14" s="72"/>
      <c r="J14" s="72"/>
      <c r="K14" s="72"/>
      <c r="L14" s="72"/>
      <c r="M14" s="72"/>
      <c r="N14" s="72" t="s">
        <v>17</v>
      </c>
      <c r="O14" s="72"/>
      <c r="P14" s="72"/>
      <c r="Q14" s="72"/>
      <c r="R14" s="72"/>
      <c r="S14" s="72"/>
      <c r="T14" s="72"/>
      <c r="U14" s="72"/>
      <c r="V14" s="72"/>
      <c r="W14" s="72"/>
    </row>
    <row r="15" spans="2:23" s="7" customFormat="1" ht="31.5" customHeight="1" x14ac:dyDescent="0.25">
      <c r="B15" s="72"/>
      <c r="C15" s="72"/>
      <c r="D15" s="72" t="s">
        <v>18</v>
      </c>
      <c r="E15" s="72"/>
      <c r="F15" s="72"/>
      <c r="G15" s="72" t="s">
        <v>19</v>
      </c>
      <c r="H15" s="72"/>
      <c r="I15" s="72"/>
      <c r="J15" s="72" t="s">
        <v>20</v>
      </c>
      <c r="K15" s="72"/>
      <c r="L15" s="72" t="s">
        <v>21</v>
      </c>
      <c r="M15" s="72"/>
      <c r="N15" s="72"/>
      <c r="O15" s="72" t="s">
        <v>22</v>
      </c>
      <c r="P15" s="72" t="s">
        <v>23</v>
      </c>
      <c r="Q15" s="72"/>
      <c r="R15" s="72"/>
      <c r="S15" s="72"/>
      <c r="T15" s="72"/>
      <c r="U15" s="72"/>
      <c r="V15" s="72"/>
      <c r="W15" s="72"/>
    </row>
    <row r="16" spans="2:23" s="7" customFormat="1" ht="78.75" x14ac:dyDescent="0.25">
      <c r="B16" s="72"/>
      <c r="C16" s="7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9" customFormat="1" ht="32.25" customHeight="1" x14ac:dyDescent="0.25">
      <c r="B18" s="19">
        <v>1</v>
      </c>
      <c r="C18" s="30">
        <v>43830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32" t="s">
        <v>81</v>
      </c>
      <c r="R18" s="27">
        <f>U18/T18</f>
        <v>4.0044208898748226E-2</v>
      </c>
      <c r="S18" s="32" t="s">
        <v>82</v>
      </c>
      <c r="T18" s="47">
        <v>6260.7056338941802</v>
      </c>
      <c r="U18" s="47">
        <v>250.70500425722847</v>
      </c>
      <c r="V18" s="25" t="s">
        <v>83</v>
      </c>
      <c r="W18" s="32" t="s">
        <v>176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09.02.2020</v>
      </c>
    </row>
    <row r="21" spans="2:23" x14ac:dyDescent="0.25">
      <c r="T21" s="39"/>
      <c r="U21" s="39"/>
    </row>
    <row r="22" spans="2:23" x14ac:dyDescent="0.25">
      <c r="T22" s="39"/>
      <c r="U22" s="39"/>
    </row>
    <row r="23" spans="2:23" x14ac:dyDescent="0.25">
      <c r="R23" s="35"/>
      <c r="S23" s="35"/>
      <c r="T23" s="39"/>
      <c r="U23" s="39"/>
    </row>
    <row r="24" spans="2:23" ht="15.75" x14ac:dyDescent="0.25">
      <c r="R24" s="36"/>
      <c r="S24" s="36"/>
      <c r="T24" s="38"/>
      <c r="U24" s="38"/>
    </row>
    <row r="25" spans="2:23" ht="15.75" x14ac:dyDescent="0.25">
      <c r="R25" s="36"/>
      <c r="S25" s="36"/>
      <c r="T25" s="38"/>
      <c r="U25" s="38"/>
    </row>
    <row r="26" spans="2:23" x14ac:dyDescent="0.25">
      <c r="R26" s="36"/>
      <c r="S26" s="36"/>
      <c r="T26" s="44"/>
      <c r="U26" s="44"/>
    </row>
    <row r="27" spans="2:23" x14ac:dyDescent="0.25">
      <c r="R27" s="35"/>
      <c r="S27" s="35"/>
      <c r="T27" s="40"/>
      <c r="U27" s="40"/>
    </row>
    <row r="28" spans="2:23" x14ac:dyDescent="0.25">
      <c r="R28" s="35"/>
      <c r="S28" s="35"/>
      <c r="T28" s="40"/>
      <c r="U28" s="40"/>
    </row>
    <row r="29" spans="2:23" x14ac:dyDescent="0.25">
      <c r="R29" s="35"/>
      <c r="S29" s="35"/>
      <c r="T29" s="40"/>
      <c r="U29" s="40"/>
    </row>
    <row r="30" spans="2:23" x14ac:dyDescent="0.25">
      <c r="T30" s="50"/>
      <c r="U30" s="50"/>
    </row>
    <row r="31" spans="2:23" x14ac:dyDescent="0.25">
      <c r="T31" s="41"/>
      <c r="U31" s="41"/>
    </row>
    <row r="33" spans="20:21" x14ac:dyDescent="0.25">
      <c r="T33" s="37"/>
      <c r="U33" s="37"/>
    </row>
    <row r="34" spans="20:21" x14ac:dyDescent="0.25">
      <c r="T34" s="37"/>
      <c r="U34" s="37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5"/>
  <sheetViews>
    <sheetView topLeftCell="A2" zoomScale="74" zoomScaleNormal="74" workbookViewId="0">
      <pane xSplit="3" ySplit="16" topLeftCell="D27" activePane="bottomRight" state="frozen"/>
      <selection activeCell="A2" sqref="A2"/>
      <selection pane="topRight" activeCell="D2" sqref="D2"/>
      <selection pane="bottomLeft" activeCell="A18" sqref="A18"/>
      <selection pane="bottomRight" activeCell="K38" sqref="K38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2.85546875" customWidth="1"/>
    <col min="11" max="11" width="11.285156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3.140625" customWidth="1"/>
    <col min="23" max="23" width="30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2" t="s">
        <v>4</v>
      </c>
      <c r="C12" s="72" t="s">
        <v>5</v>
      </c>
      <c r="D12" s="72" t="s">
        <v>6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 t="s">
        <v>7</v>
      </c>
      <c r="R12" s="72" t="s">
        <v>8</v>
      </c>
      <c r="S12" s="72" t="s">
        <v>9</v>
      </c>
      <c r="T12" s="72" t="s">
        <v>10</v>
      </c>
      <c r="U12" s="72" t="s">
        <v>11</v>
      </c>
      <c r="V12" s="72" t="s">
        <v>12</v>
      </c>
      <c r="W12" s="72" t="s">
        <v>13</v>
      </c>
    </row>
    <row r="13" spans="2:23" s="7" customFormat="1" ht="15.75" x14ac:dyDescent="0.25">
      <c r="B13" s="72"/>
      <c r="C13" s="72"/>
      <c r="D13" s="72" t="s">
        <v>14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 t="s">
        <v>15</v>
      </c>
      <c r="P13" s="72"/>
      <c r="Q13" s="72"/>
      <c r="R13" s="72"/>
      <c r="S13" s="72"/>
      <c r="T13" s="72"/>
      <c r="U13" s="72"/>
      <c r="V13" s="72"/>
      <c r="W13" s="72"/>
    </row>
    <row r="14" spans="2:23" s="7" customFormat="1" ht="15.75" x14ac:dyDescent="0.25">
      <c r="B14" s="72"/>
      <c r="C14" s="72"/>
      <c r="D14" s="72" t="s">
        <v>16</v>
      </c>
      <c r="E14" s="72"/>
      <c r="F14" s="72"/>
      <c r="G14" s="72"/>
      <c r="H14" s="72"/>
      <c r="I14" s="72"/>
      <c r="J14" s="72"/>
      <c r="K14" s="72"/>
      <c r="L14" s="72"/>
      <c r="M14" s="72"/>
      <c r="N14" s="72" t="s">
        <v>17</v>
      </c>
      <c r="O14" s="72"/>
      <c r="P14" s="72"/>
      <c r="Q14" s="72"/>
      <c r="R14" s="72"/>
      <c r="S14" s="72"/>
      <c r="T14" s="72"/>
      <c r="U14" s="72"/>
      <c r="V14" s="72"/>
      <c r="W14" s="72"/>
    </row>
    <row r="15" spans="2:23" s="7" customFormat="1" ht="31.5" customHeight="1" x14ac:dyDescent="0.25">
      <c r="B15" s="72"/>
      <c r="C15" s="72"/>
      <c r="D15" s="72" t="s">
        <v>18</v>
      </c>
      <c r="E15" s="72"/>
      <c r="F15" s="72"/>
      <c r="G15" s="72" t="s">
        <v>19</v>
      </c>
      <c r="H15" s="72"/>
      <c r="I15" s="72"/>
      <c r="J15" s="72" t="s">
        <v>20</v>
      </c>
      <c r="K15" s="72"/>
      <c r="L15" s="72" t="s">
        <v>21</v>
      </c>
      <c r="M15" s="72"/>
      <c r="N15" s="72"/>
      <c r="O15" s="72" t="s">
        <v>22</v>
      </c>
      <c r="P15" s="72" t="s">
        <v>23</v>
      </c>
      <c r="Q15" s="72"/>
      <c r="R15" s="72"/>
      <c r="S15" s="72"/>
      <c r="T15" s="72"/>
      <c r="U15" s="72"/>
      <c r="V15" s="72"/>
      <c r="W15" s="72"/>
    </row>
    <row r="16" spans="2:23" s="7" customFormat="1" ht="63" x14ac:dyDescent="0.25">
      <c r="B16" s="72"/>
      <c r="C16" s="7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32.25" customHeight="1" x14ac:dyDescent="0.25">
      <c r="B18" s="19">
        <v>1</v>
      </c>
      <c r="C18" s="20">
        <v>43830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19" t="s">
        <v>50</v>
      </c>
      <c r="R18" s="21">
        <f t="shared" ref="R18:R32" si="0">U18/T18</f>
        <v>2.1077777777777778</v>
      </c>
      <c r="S18" s="19" t="s">
        <v>51</v>
      </c>
      <c r="T18" s="24">
        <v>27</v>
      </c>
      <c r="U18" s="60">
        <v>56.91</v>
      </c>
      <c r="V18" s="25" t="s">
        <v>87</v>
      </c>
      <c r="W18" s="25" t="s">
        <v>125</v>
      </c>
    </row>
    <row r="19" spans="2:23" s="23" customFormat="1" ht="32.25" customHeight="1" x14ac:dyDescent="0.25">
      <c r="B19" s="19">
        <v>2</v>
      </c>
      <c r="C19" s="20">
        <v>43830</v>
      </c>
      <c r="D19" s="19" t="s">
        <v>52</v>
      </c>
      <c r="E19" s="19" t="s">
        <v>52</v>
      </c>
      <c r="F19" s="19" t="s">
        <v>52</v>
      </c>
      <c r="G19" s="19" t="s">
        <v>52</v>
      </c>
      <c r="H19" s="19" t="s">
        <v>52</v>
      </c>
      <c r="I19" s="19" t="s">
        <v>52</v>
      </c>
      <c r="J19" s="19" t="s">
        <v>52</v>
      </c>
      <c r="K19" s="19" t="s">
        <v>52</v>
      </c>
      <c r="L19" s="19" t="s">
        <v>52</v>
      </c>
      <c r="M19" s="19" t="s">
        <v>52</v>
      </c>
      <c r="N19" s="19" t="s">
        <v>52</v>
      </c>
      <c r="O19" s="19" t="s">
        <v>53</v>
      </c>
      <c r="P19" s="19" t="s">
        <v>52</v>
      </c>
      <c r="Q19" s="19" t="s">
        <v>73</v>
      </c>
      <c r="R19" s="21">
        <f t="shared" si="0"/>
        <v>1.67875</v>
      </c>
      <c r="S19" s="19" t="s">
        <v>51</v>
      </c>
      <c r="T19" s="24">
        <v>4</v>
      </c>
      <c r="U19" s="21">
        <v>6.7149999999999999</v>
      </c>
      <c r="V19" s="22" t="s">
        <v>182</v>
      </c>
      <c r="W19" s="22" t="s">
        <v>109</v>
      </c>
    </row>
    <row r="20" spans="2:23" s="23" customFormat="1" ht="32.25" customHeight="1" x14ac:dyDescent="0.25">
      <c r="B20" s="19">
        <v>3</v>
      </c>
      <c r="C20" s="20">
        <v>43830</v>
      </c>
      <c r="D20" s="19" t="s">
        <v>52</v>
      </c>
      <c r="E20" s="19" t="s">
        <v>52</v>
      </c>
      <c r="F20" s="19" t="s">
        <v>52</v>
      </c>
      <c r="G20" s="19" t="s">
        <v>52</v>
      </c>
      <c r="H20" s="19" t="s">
        <v>52</v>
      </c>
      <c r="I20" s="19" t="s">
        <v>52</v>
      </c>
      <c r="J20" s="19" t="s">
        <v>52</v>
      </c>
      <c r="K20" s="19" t="s">
        <v>52</v>
      </c>
      <c r="L20" s="19" t="s">
        <v>52</v>
      </c>
      <c r="M20" s="19" t="s">
        <v>52</v>
      </c>
      <c r="N20" s="19" t="s">
        <v>52</v>
      </c>
      <c r="O20" s="19" t="s">
        <v>53</v>
      </c>
      <c r="P20" s="19" t="s">
        <v>52</v>
      </c>
      <c r="Q20" s="19" t="s">
        <v>50</v>
      </c>
      <c r="R20" s="21">
        <f t="shared" si="0"/>
        <v>0.33124999999999999</v>
      </c>
      <c r="S20" s="19" t="s">
        <v>51</v>
      </c>
      <c r="T20" s="24">
        <v>4</v>
      </c>
      <c r="U20" s="21">
        <v>1.325</v>
      </c>
      <c r="V20" s="25" t="s">
        <v>104</v>
      </c>
      <c r="W20" s="22" t="s">
        <v>146</v>
      </c>
    </row>
    <row r="21" spans="2:23" s="23" customFormat="1" ht="32.25" customHeight="1" x14ac:dyDescent="0.25">
      <c r="B21" s="19">
        <v>4</v>
      </c>
      <c r="C21" s="20">
        <v>43830</v>
      </c>
      <c r="D21" s="19" t="s">
        <v>52</v>
      </c>
      <c r="E21" s="19" t="s">
        <v>52</v>
      </c>
      <c r="F21" s="19" t="s">
        <v>52</v>
      </c>
      <c r="G21" s="19" t="s">
        <v>52</v>
      </c>
      <c r="H21" s="19" t="s">
        <v>52</v>
      </c>
      <c r="I21" s="19" t="s">
        <v>52</v>
      </c>
      <c r="J21" s="19" t="s">
        <v>52</v>
      </c>
      <c r="K21" s="19" t="s">
        <v>52</v>
      </c>
      <c r="L21" s="19" t="s">
        <v>52</v>
      </c>
      <c r="M21" s="19" t="s">
        <v>52</v>
      </c>
      <c r="N21" s="19" t="s">
        <v>52</v>
      </c>
      <c r="O21" s="19" t="s">
        <v>53</v>
      </c>
      <c r="P21" s="19" t="s">
        <v>52</v>
      </c>
      <c r="Q21" s="19" t="s">
        <v>50</v>
      </c>
      <c r="R21" s="21">
        <f t="shared" si="0"/>
        <v>20.174166666666668</v>
      </c>
      <c r="S21" s="19" t="s">
        <v>51</v>
      </c>
      <c r="T21" s="24">
        <v>12</v>
      </c>
      <c r="U21" s="26">
        <v>242.09</v>
      </c>
      <c r="V21" s="42" t="s">
        <v>197</v>
      </c>
      <c r="W21" s="22" t="s">
        <v>198</v>
      </c>
    </row>
    <row r="22" spans="2:23" s="23" customFormat="1" ht="32.25" customHeight="1" x14ac:dyDescent="0.25">
      <c r="B22" s="19">
        <v>5</v>
      </c>
      <c r="C22" s="20">
        <v>43830</v>
      </c>
      <c r="D22" s="19" t="s">
        <v>52</v>
      </c>
      <c r="E22" s="19" t="s">
        <v>52</v>
      </c>
      <c r="F22" s="19" t="s">
        <v>52</v>
      </c>
      <c r="G22" s="19" t="s">
        <v>52</v>
      </c>
      <c r="H22" s="19" t="s">
        <v>52</v>
      </c>
      <c r="I22" s="19" t="s">
        <v>52</v>
      </c>
      <c r="J22" s="19" t="s">
        <v>52</v>
      </c>
      <c r="K22" s="19" t="s">
        <v>52</v>
      </c>
      <c r="L22" s="19" t="s">
        <v>52</v>
      </c>
      <c r="M22" s="19" t="s">
        <v>52</v>
      </c>
      <c r="N22" s="19" t="s">
        <v>52</v>
      </c>
      <c r="O22" s="19" t="s">
        <v>53</v>
      </c>
      <c r="P22" s="19" t="s">
        <v>52</v>
      </c>
      <c r="Q22" s="19" t="s">
        <v>50</v>
      </c>
      <c r="R22" s="21">
        <f t="shared" si="0"/>
        <v>0.73333333333333339</v>
      </c>
      <c r="S22" s="19" t="s">
        <v>51</v>
      </c>
      <c r="T22" s="24">
        <v>24</v>
      </c>
      <c r="U22" s="21">
        <v>17.600000000000001</v>
      </c>
      <c r="V22" s="25" t="s">
        <v>107</v>
      </c>
      <c r="W22" s="22" t="s">
        <v>201</v>
      </c>
    </row>
    <row r="23" spans="2:23" s="23" customFormat="1" ht="32.25" customHeight="1" x14ac:dyDescent="0.25">
      <c r="B23" s="19">
        <v>6</v>
      </c>
      <c r="C23" s="20">
        <v>43830</v>
      </c>
      <c r="D23" s="19" t="s">
        <v>52</v>
      </c>
      <c r="E23" s="19" t="s">
        <v>52</v>
      </c>
      <c r="F23" s="19" t="s">
        <v>52</v>
      </c>
      <c r="G23" s="19" t="s">
        <v>52</v>
      </c>
      <c r="H23" s="19" t="s">
        <v>52</v>
      </c>
      <c r="I23" s="19" t="s">
        <v>52</v>
      </c>
      <c r="J23" s="19" t="s">
        <v>52</v>
      </c>
      <c r="K23" s="19" t="s">
        <v>52</v>
      </c>
      <c r="L23" s="19" t="s">
        <v>52</v>
      </c>
      <c r="M23" s="19" t="s">
        <v>52</v>
      </c>
      <c r="N23" s="19" t="s">
        <v>52</v>
      </c>
      <c r="O23" s="19" t="s">
        <v>53</v>
      </c>
      <c r="P23" s="19" t="s">
        <v>52</v>
      </c>
      <c r="Q23" s="19" t="s">
        <v>50</v>
      </c>
      <c r="R23" s="21">
        <f t="shared" ref="R23" si="1">U23/T23</f>
        <v>0.27982456140350875</v>
      </c>
      <c r="S23" s="19" t="s">
        <v>51</v>
      </c>
      <c r="T23" s="24">
        <v>57</v>
      </c>
      <c r="U23" s="21">
        <v>15.95</v>
      </c>
      <c r="V23" s="25" t="s">
        <v>147</v>
      </c>
      <c r="W23" s="22" t="s">
        <v>148</v>
      </c>
    </row>
    <row r="24" spans="2:23" s="23" customFormat="1" ht="32.25" customHeight="1" x14ac:dyDescent="0.25">
      <c r="B24" s="19">
        <v>7</v>
      </c>
      <c r="C24" s="20">
        <v>43830</v>
      </c>
      <c r="D24" s="19" t="s">
        <v>52</v>
      </c>
      <c r="E24" s="19" t="s">
        <v>52</v>
      </c>
      <c r="F24" s="19" t="s">
        <v>52</v>
      </c>
      <c r="G24" s="19" t="s">
        <v>52</v>
      </c>
      <c r="H24" s="19" t="s">
        <v>52</v>
      </c>
      <c r="I24" s="19" t="s">
        <v>52</v>
      </c>
      <c r="J24" s="19" t="s">
        <v>52</v>
      </c>
      <c r="K24" s="19" t="s">
        <v>52</v>
      </c>
      <c r="L24" s="19" t="s">
        <v>52</v>
      </c>
      <c r="M24" s="19" t="s">
        <v>52</v>
      </c>
      <c r="N24" s="19" t="s">
        <v>52</v>
      </c>
      <c r="O24" s="19" t="s">
        <v>53</v>
      </c>
      <c r="P24" s="19" t="s">
        <v>52</v>
      </c>
      <c r="Q24" s="19" t="s">
        <v>50</v>
      </c>
      <c r="R24" s="21">
        <f t="shared" ref="R24" si="2">U24/T24</f>
        <v>3.19</v>
      </c>
      <c r="S24" s="19" t="s">
        <v>51</v>
      </c>
      <c r="T24" s="24">
        <v>3</v>
      </c>
      <c r="U24" s="21">
        <v>9.57</v>
      </c>
      <c r="V24" s="25" t="s">
        <v>106</v>
      </c>
      <c r="W24" s="22" t="s">
        <v>179</v>
      </c>
    </row>
    <row r="25" spans="2:23" s="23" customFormat="1" ht="32.25" customHeight="1" x14ac:dyDescent="0.25">
      <c r="B25" s="19">
        <v>8</v>
      </c>
      <c r="C25" s="20">
        <v>43830</v>
      </c>
      <c r="D25" s="19" t="s">
        <v>52</v>
      </c>
      <c r="E25" s="19" t="s">
        <v>52</v>
      </c>
      <c r="F25" s="19" t="s">
        <v>52</v>
      </c>
      <c r="G25" s="19" t="s">
        <v>52</v>
      </c>
      <c r="H25" s="19" t="s">
        <v>52</v>
      </c>
      <c r="I25" s="19" t="s">
        <v>52</v>
      </c>
      <c r="J25" s="19" t="s">
        <v>52</v>
      </c>
      <c r="K25" s="19" t="s">
        <v>52</v>
      </c>
      <c r="L25" s="19" t="s">
        <v>52</v>
      </c>
      <c r="M25" s="19" t="s">
        <v>52</v>
      </c>
      <c r="N25" s="19" t="s">
        <v>52</v>
      </c>
      <c r="O25" s="19" t="s">
        <v>53</v>
      </c>
      <c r="P25" s="19" t="s">
        <v>52</v>
      </c>
      <c r="Q25" s="19" t="s">
        <v>73</v>
      </c>
      <c r="R25" s="21">
        <f t="shared" si="0"/>
        <v>2.4500000000000002</v>
      </c>
      <c r="S25" s="19" t="s">
        <v>51</v>
      </c>
      <c r="T25" s="26">
        <v>5</v>
      </c>
      <c r="U25" s="21">
        <v>12.25</v>
      </c>
      <c r="V25" s="22" t="s">
        <v>142</v>
      </c>
      <c r="W25" s="25" t="s">
        <v>143</v>
      </c>
    </row>
    <row r="26" spans="2:23" s="23" customFormat="1" ht="36.75" customHeight="1" x14ac:dyDescent="0.25">
      <c r="B26" s="19">
        <v>9</v>
      </c>
      <c r="C26" s="20">
        <v>43830</v>
      </c>
      <c r="D26" s="19" t="s">
        <v>52</v>
      </c>
      <c r="E26" s="19" t="s">
        <v>52</v>
      </c>
      <c r="F26" s="19" t="s">
        <v>52</v>
      </c>
      <c r="G26" s="19" t="s">
        <v>52</v>
      </c>
      <c r="H26" s="19" t="s">
        <v>52</v>
      </c>
      <c r="I26" s="19" t="s">
        <v>52</v>
      </c>
      <c r="J26" s="19" t="s">
        <v>52</v>
      </c>
      <c r="K26" s="19" t="s">
        <v>52</v>
      </c>
      <c r="L26" s="19" t="s">
        <v>52</v>
      </c>
      <c r="M26" s="19" t="s">
        <v>52</v>
      </c>
      <c r="N26" s="19" t="s">
        <v>52</v>
      </c>
      <c r="O26" s="19" t="s">
        <v>53</v>
      </c>
      <c r="P26" s="19" t="s">
        <v>52</v>
      </c>
      <c r="Q26" s="19" t="s">
        <v>73</v>
      </c>
      <c r="R26" s="21">
        <f t="shared" si="0"/>
        <v>2.0083625000000001</v>
      </c>
      <c r="S26" s="19" t="s">
        <v>51</v>
      </c>
      <c r="T26" s="24">
        <v>4</v>
      </c>
      <c r="U26" s="21">
        <v>8.0334500000000002</v>
      </c>
      <c r="V26" s="46" t="s">
        <v>178</v>
      </c>
      <c r="W26" s="25" t="s">
        <v>110</v>
      </c>
    </row>
    <row r="27" spans="2:23" s="23" customFormat="1" ht="36.75" customHeight="1" x14ac:dyDescent="0.25">
      <c r="B27" s="19">
        <v>10</v>
      </c>
      <c r="C27" s="20">
        <v>43830</v>
      </c>
      <c r="D27" s="19" t="s">
        <v>52</v>
      </c>
      <c r="E27" s="19" t="s">
        <v>52</v>
      </c>
      <c r="F27" s="19" t="s">
        <v>52</v>
      </c>
      <c r="G27" s="19" t="s">
        <v>52</v>
      </c>
      <c r="H27" s="19" t="s">
        <v>52</v>
      </c>
      <c r="I27" s="19" t="s">
        <v>52</v>
      </c>
      <c r="J27" s="19" t="s">
        <v>52</v>
      </c>
      <c r="K27" s="19" t="s">
        <v>52</v>
      </c>
      <c r="L27" s="19" t="s">
        <v>52</v>
      </c>
      <c r="M27" s="19" t="s">
        <v>52</v>
      </c>
      <c r="N27" s="19" t="s">
        <v>52</v>
      </c>
      <c r="O27" s="19" t="s">
        <v>53</v>
      </c>
      <c r="P27" s="19" t="s">
        <v>52</v>
      </c>
      <c r="Q27" s="19" t="s">
        <v>50</v>
      </c>
      <c r="R27" s="21">
        <f t="shared" ref="R27" si="3">U27/T27</f>
        <v>6.6</v>
      </c>
      <c r="S27" s="19" t="s">
        <v>51</v>
      </c>
      <c r="T27" s="24">
        <v>1</v>
      </c>
      <c r="U27" s="21">
        <v>6.6</v>
      </c>
      <c r="V27" s="46" t="s">
        <v>132</v>
      </c>
      <c r="W27" s="25" t="s">
        <v>133</v>
      </c>
    </row>
    <row r="28" spans="2:23" s="23" customFormat="1" ht="36.75" customHeight="1" x14ac:dyDescent="0.25">
      <c r="B28" s="19">
        <v>11</v>
      </c>
      <c r="C28" s="20">
        <v>43830</v>
      </c>
      <c r="D28" s="19" t="s">
        <v>52</v>
      </c>
      <c r="E28" s="19" t="s">
        <v>52</v>
      </c>
      <c r="F28" s="19" t="s">
        <v>52</v>
      </c>
      <c r="G28" s="19" t="s">
        <v>52</v>
      </c>
      <c r="H28" s="19" t="s">
        <v>52</v>
      </c>
      <c r="I28" s="19" t="s">
        <v>52</v>
      </c>
      <c r="J28" s="19" t="s">
        <v>52</v>
      </c>
      <c r="K28" s="19" t="s">
        <v>52</v>
      </c>
      <c r="L28" s="19" t="s">
        <v>52</v>
      </c>
      <c r="M28" s="19" t="s">
        <v>52</v>
      </c>
      <c r="N28" s="19" t="s">
        <v>52</v>
      </c>
      <c r="O28" s="19" t="s">
        <v>53</v>
      </c>
      <c r="P28" s="19" t="s">
        <v>52</v>
      </c>
      <c r="Q28" s="19" t="s">
        <v>50</v>
      </c>
      <c r="R28" s="21">
        <f t="shared" si="0"/>
        <v>15.333333333333334</v>
      </c>
      <c r="S28" s="19" t="s">
        <v>51</v>
      </c>
      <c r="T28" s="24">
        <v>3</v>
      </c>
      <c r="U28" s="21">
        <v>46</v>
      </c>
      <c r="V28" s="46" t="s">
        <v>199</v>
      </c>
      <c r="W28" s="25" t="s">
        <v>200</v>
      </c>
    </row>
    <row r="29" spans="2:23" s="23" customFormat="1" ht="36.75" customHeight="1" x14ac:dyDescent="0.25">
      <c r="B29" s="19">
        <v>12</v>
      </c>
      <c r="C29" s="20">
        <v>43830</v>
      </c>
      <c r="D29" s="19" t="s">
        <v>52</v>
      </c>
      <c r="E29" s="19" t="s">
        <v>52</v>
      </c>
      <c r="F29" s="19" t="s">
        <v>52</v>
      </c>
      <c r="G29" s="19" t="s">
        <v>52</v>
      </c>
      <c r="H29" s="19" t="s">
        <v>52</v>
      </c>
      <c r="I29" s="19" t="s">
        <v>52</v>
      </c>
      <c r="J29" s="19" t="s">
        <v>52</v>
      </c>
      <c r="K29" s="19" t="s">
        <v>52</v>
      </c>
      <c r="L29" s="19" t="s">
        <v>52</v>
      </c>
      <c r="M29" s="19" t="s">
        <v>52</v>
      </c>
      <c r="N29" s="19" t="s">
        <v>52</v>
      </c>
      <c r="O29" s="19" t="s">
        <v>53</v>
      </c>
      <c r="P29" s="19" t="s">
        <v>52</v>
      </c>
      <c r="Q29" s="19" t="s">
        <v>73</v>
      </c>
      <c r="R29" s="21">
        <f t="shared" si="0"/>
        <v>0.82499999999999996</v>
      </c>
      <c r="S29" s="19" t="s">
        <v>51</v>
      </c>
      <c r="T29" s="24">
        <v>32</v>
      </c>
      <c r="U29" s="21">
        <v>26.4</v>
      </c>
      <c r="V29" s="46" t="s">
        <v>96</v>
      </c>
      <c r="W29" s="25" t="s">
        <v>115</v>
      </c>
    </row>
    <row r="30" spans="2:23" s="23" customFormat="1" ht="36.75" customHeight="1" x14ac:dyDescent="0.25">
      <c r="B30" s="19">
        <v>13</v>
      </c>
      <c r="C30" s="20">
        <v>43830</v>
      </c>
      <c r="D30" s="19" t="s">
        <v>52</v>
      </c>
      <c r="E30" s="19" t="s">
        <v>52</v>
      </c>
      <c r="F30" s="19" t="s">
        <v>52</v>
      </c>
      <c r="G30" s="19" t="s">
        <v>52</v>
      </c>
      <c r="H30" s="19" t="s">
        <v>52</v>
      </c>
      <c r="I30" s="19" t="s">
        <v>52</v>
      </c>
      <c r="J30" s="19" t="s">
        <v>52</v>
      </c>
      <c r="K30" s="19" t="s">
        <v>52</v>
      </c>
      <c r="L30" s="19" t="s">
        <v>52</v>
      </c>
      <c r="M30" s="19" t="s">
        <v>52</v>
      </c>
      <c r="N30" s="19" t="s">
        <v>52</v>
      </c>
      <c r="O30" s="19" t="s">
        <v>53</v>
      </c>
      <c r="P30" s="19" t="s">
        <v>52</v>
      </c>
      <c r="Q30" s="19" t="s">
        <v>73</v>
      </c>
      <c r="R30" s="21">
        <f t="shared" si="0"/>
        <v>6.6783558333333337</v>
      </c>
      <c r="S30" s="19" t="s">
        <v>51</v>
      </c>
      <c r="T30" s="26">
        <v>12</v>
      </c>
      <c r="U30" s="21">
        <v>80.140270000000001</v>
      </c>
      <c r="V30" s="25" t="s">
        <v>194</v>
      </c>
      <c r="W30" s="25" t="s">
        <v>195</v>
      </c>
    </row>
    <row r="31" spans="2:23" s="23" customFormat="1" ht="47.25" customHeight="1" x14ac:dyDescent="0.25">
      <c r="B31" s="19">
        <v>14</v>
      </c>
      <c r="C31" s="20">
        <v>43830</v>
      </c>
      <c r="D31" s="19" t="s">
        <v>52</v>
      </c>
      <c r="E31" s="19" t="s">
        <v>52</v>
      </c>
      <c r="F31" s="19" t="s">
        <v>52</v>
      </c>
      <c r="G31" s="19" t="s">
        <v>52</v>
      </c>
      <c r="H31" s="19" t="s">
        <v>52</v>
      </c>
      <c r="I31" s="19" t="s">
        <v>52</v>
      </c>
      <c r="J31" s="19" t="s">
        <v>52</v>
      </c>
      <c r="K31" s="19" t="s">
        <v>52</v>
      </c>
      <c r="L31" s="19" t="s">
        <v>52</v>
      </c>
      <c r="M31" s="19" t="s">
        <v>52</v>
      </c>
      <c r="N31" s="19" t="s">
        <v>52</v>
      </c>
      <c r="O31" s="19" t="s">
        <v>53</v>
      </c>
      <c r="P31" s="19" t="s">
        <v>52</v>
      </c>
      <c r="Q31" s="19" t="s">
        <v>76</v>
      </c>
      <c r="R31" s="21">
        <f t="shared" si="0"/>
        <v>3.8670122004739755</v>
      </c>
      <c r="S31" s="19" t="s">
        <v>75</v>
      </c>
      <c r="T31" s="21">
        <v>11.393000000000001</v>
      </c>
      <c r="U31" s="21">
        <v>44.056870000000004</v>
      </c>
      <c r="V31" s="22" t="s">
        <v>74</v>
      </c>
      <c r="W31" s="25" t="s">
        <v>127</v>
      </c>
    </row>
    <row r="32" spans="2:23" s="23" customFormat="1" ht="47.25" customHeight="1" x14ac:dyDescent="0.25">
      <c r="B32" s="19">
        <v>15</v>
      </c>
      <c r="C32" s="20">
        <v>43830</v>
      </c>
      <c r="D32" s="19" t="s">
        <v>52</v>
      </c>
      <c r="E32" s="19" t="s">
        <v>52</v>
      </c>
      <c r="F32" s="19" t="s">
        <v>52</v>
      </c>
      <c r="G32" s="19" t="s">
        <v>52</v>
      </c>
      <c r="H32" s="19" t="s">
        <v>52</v>
      </c>
      <c r="I32" s="19" t="s">
        <v>52</v>
      </c>
      <c r="J32" s="19" t="s">
        <v>52</v>
      </c>
      <c r="K32" s="19" t="s">
        <v>52</v>
      </c>
      <c r="L32" s="19" t="s">
        <v>52</v>
      </c>
      <c r="M32" s="19" t="s">
        <v>52</v>
      </c>
      <c r="N32" s="19" t="s">
        <v>52</v>
      </c>
      <c r="O32" s="19" t="s">
        <v>53</v>
      </c>
      <c r="P32" s="19" t="s">
        <v>52</v>
      </c>
      <c r="Q32" s="19" t="s">
        <v>50</v>
      </c>
      <c r="R32" s="26">
        <f t="shared" si="0"/>
        <v>2.7847833333333334</v>
      </c>
      <c r="S32" s="19" t="s">
        <v>51</v>
      </c>
      <c r="T32" s="21">
        <v>6</v>
      </c>
      <c r="U32" s="21">
        <v>16.7087</v>
      </c>
      <c r="V32" s="22" t="s">
        <v>190</v>
      </c>
      <c r="W32" s="25" t="s">
        <v>191</v>
      </c>
    </row>
    <row r="33" spans="2:23" s="29" customFormat="1" ht="49.5" customHeight="1" x14ac:dyDescent="0.25">
      <c r="B33" s="19">
        <v>16</v>
      </c>
      <c r="C33" s="20">
        <v>43830</v>
      </c>
      <c r="D33" s="19" t="s">
        <v>52</v>
      </c>
      <c r="E33" s="19" t="s">
        <v>52</v>
      </c>
      <c r="F33" s="19" t="s">
        <v>52</v>
      </c>
      <c r="G33" s="19" t="s">
        <v>52</v>
      </c>
      <c r="H33" s="19" t="s">
        <v>52</v>
      </c>
      <c r="I33" s="19" t="s">
        <v>52</v>
      </c>
      <c r="J33" s="19" t="s">
        <v>52</v>
      </c>
      <c r="K33" s="19" t="s">
        <v>52</v>
      </c>
      <c r="L33" s="19" t="s">
        <v>52</v>
      </c>
      <c r="M33" s="19" t="s">
        <v>52</v>
      </c>
      <c r="N33" s="19" t="s">
        <v>52</v>
      </c>
      <c r="O33" s="19" t="s">
        <v>53</v>
      </c>
      <c r="P33" s="19" t="s">
        <v>52</v>
      </c>
      <c r="Q33" s="19" t="s">
        <v>79</v>
      </c>
      <c r="R33" s="21">
        <f>U33/T33</f>
        <v>1.7151739130434782</v>
      </c>
      <c r="S33" s="19" t="s">
        <v>51</v>
      </c>
      <c r="T33" s="24">
        <v>23</v>
      </c>
      <c r="U33" s="21">
        <v>39.448999999999998</v>
      </c>
      <c r="V33" s="22" t="s">
        <v>80</v>
      </c>
      <c r="W33" s="25" t="s">
        <v>169</v>
      </c>
    </row>
    <row r="34" spans="2:23" s="34" customFormat="1" ht="36.75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2:23" x14ac:dyDescent="0.25">
      <c r="B35" t="str">
        <f>'(1) Приобретение электроэнергии'!B22</f>
        <v>* Информация представлена при наличии документов по состоянию на 09.02.2020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I29" sqref="I29"/>
    </sheetView>
  </sheetViews>
  <sheetFormatPr defaultRowHeight="15" x14ac:dyDescent="0.25"/>
  <cols>
    <col min="1" max="1" width="2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2" t="s">
        <v>4</v>
      </c>
      <c r="C12" s="72" t="s">
        <v>5</v>
      </c>
      <c r="D12" s="72" t="s">
        <v>6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 t="s">
        <v>7</v>
      </c>
      <c r="R12" s="72" t="s">
        <v>8</v>
      </c>
      <c r="S12" s="72" t="s">
        <v>9</v>
      </c>
      <c r="T12" s="72" t="s">
        <v>10</v>
      </c>
      <c r="U12" s="72" t="s">
        <v>11</v>
      </c>
      <c r="V12" s="72" t="s">
        <v>12</v>
      </c>
      <c r="W12" s="72" t="s">
        <v>13</v>
      </c>
    </row>
    <row r="13" spans="2:23" s="7" customFormat="1" ht="15.75" x14ac:dyDescent="0.25">
      <c r="B13" s="72"/>
      <c r="C13" s="72"/>
      <c r="D13" s="72" t="s">
        <v>14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 t="s">
        <v>15</v>
      </c>
      <c r="P13" s="72"/>
      <c r="Q13" s="72"/>
      <c r="R13" s="72"/>
      <c r="S13" s="72"/>
      <c r="T13" s="72"/>
      <c r="U13" s="72"/>
      <c r="V13" s="72"/>
      <c r="W13" s="72"/>
    </row>
    <row r="14" spans="2:23" s="7" customFormat="1" ht="15.75" x14ac:dyDescent="0.25">
      <c r="B14" s="72"/>
      <c r="C14" s="72"/>
      <c r="D14" s="72" t="s">
        <v>16</v>
      </c>
      <c r="E14" s="72"/>
      <c r="F14" s="72"/>
      <c r="G14" s="72"/>
      <c r="H14" s="72"/>
      <c r="I14" s="72"/>
      <c r="J14" s="72"/>
      <c r="K14" s="72"/>
      <c r="L14" s="72"/>
      <c r="M14" s="72"/>
      <c r="N14" s="72" t="s">
        <v>17</v>
      </c>
      <c r="O14" s="72"/>
      <c r="P14" s="72"/>
      <c r="Q14" s="72"/>
      <c r="R14" s="72"/>
      <c r="S14" s="72"/>
      <c r="T14" s="72"/>
      <c r="U14" s="72"/>
      <c r="V14" s="72"/>
      <c r="W14" s="72"/>
    </row>
    <row r="15" spans="2:23" s="7" customFormat="1" ht="31.5" customHeight="1" x14ac:dyDescent="0.25">
      <c r="B15" s="72"/>
      <c r="C15" s="72"/>
      <c r="D15" s="72" t="s">
        <v>18</v>
      </c>
      <c r="E15" s="72"/>
      <c r="F15" s="72"/>
      <c r="G15" s="72" t="s">
        <v>19</v>
      </c>
      <c r="H15" s="72"/>
      <c r="I15" s="72"/>
      <c r="J15" s="72" t="s">
        <v>20</v>
      </c>
      <c r="K15" s="72"/>
      <c r="L15" s="72" t="s">
        <v>21</v>
      </c>
      <c r="M15" s="72"/>
      <c r="N15" s="72"/>
      <c r="O15" s="72" t="s">
        <v>22</v>
      </c>
      <c r="P15" s="72" t="s">
        <v>23</v>
      </c>
      <c r="Q15" s="72"/>
      <c r="R15" s="72"/>
      <c r="S15" s="72"/>
      <c r="T15" s="72"/>
      <c r="U15" s="72"/>
      <c r="V15" s="72"/>
      <c r="W15" s="72"/>
    </row>
    <row r="16" spans="2:23" s="7" customFormat="1" ht="78.75" x14ac:dyDescent="0.25">
      <c r="B16" s="72"/>
      <c r="C16" s="7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33" customHeight="1" x14ac:dyDescent="0.25">
      <c r="B18" s="59" t="s">
        <v>52</v>
      </c>
      <c r="C18" s="59" t="s">
        <v>52</v>
      </c>
      <c r="D18" s="59" t="s">
        <v>52</v>
      </c>
      <c r="E18" s="59" t="s">
        <v>52</v>
      </c>
      <c r="F18" s="59" t="s">
        <v>52</v>
      </c>
      <c r="G18" s="59" t="s">
        <v>52</v>
      </c>
      <c r="H18" s="59" t="s">
        <v>52</v>
      </c>
      <c r="I18" s="59" t="s">
        <v>52</v>
      </c>
      <c r="J18" s="59" t="s">
        <v>52</v>
      </c>
      <c r="K18" s="59" t="s">
        <v>52</v>
      </c>
      <c r="L18" s="59" t="s">
        <v>52</v>
      </c>
      <c r="M18" s="59" t="s">
        <v>52</v>
      </c>
      <c r="N18" s="59" t="s">
        <v>52</v>
      </c>
      <c r="O18" s="59" t="s">
        <v>52</v>
      </c>
      <c r="P18" s="59" t="s">
        <v>52</v>
      </c>
      <c r="Q18" s="59" t="s">
        <v>52</v>
      </c>
      <c r="R18" s="59" t="s">
        <v>52</v>
      </c>
      <c r="S18" s="59" t="s">
        <v>52</v>
      </c>
      <c r="T18" s="59" t="s">
        <v>52</v>
      </c>
      <c r="U18" s="59" t="s">
        <v>52</v>
      </c>
      <c r="V18" s="59" t="s">
        <v>52</v>
      </c>
      <c r="W18" s="59" t="s">
        <v>52</v>
      </c>
    </row>
    <row r="19" spans="2:23" s="23" customFormat="1" ht="32.25" customHeight="1" x14ac:dyDescent="0.25">
      <c r="B19" s="59" t="s">
        <v>52</v>
      </c>
      <c r="C19" s="59" t="s">
        <v>52</v>
      </c>
      <c r="D19" s="59" t="s">
        <v>52</v>
      </c>
      <c r="E19" s="59" t="s">
        <v>52</v>
      </c>
      <c r="F19" s="59" t="s">
        <v>52</v>
      </c>
      <c r="G19" s="59" t="s">
        <v>52</v>
      </c>
      <c r="H19" s="59" t="s">
        <v>52</v>
      </c>
      <c r="I19" s="59" t="s">
        <v>52</v>
      </c>
      <c r="J19" s="59" t="s">
        <v>52</v>
      </c>
      <c r="K19" s="59" t="s">
        <v>52</v>
      </c>
      <c r="L19" s="59" t="s">
        <v>52</v>
      </c>
      <c r="M19" s="59" t="s">
        <v>52</v>
      </c>
      <c r="N19" s="59" t="s">
        <v>52</v>
      </c>
      <c r="O19" s="59" t="s">
        <v>52</v>
      </c>
      <c r="P19" s="59" t="s">
        <v>52</v>
      </c>
      <c r="Q19" s="59" t="s">
        <v>52</v>
      </c>
      <c r="R19" s="59" t="s">
        <v>52</v>
      </c>
      <c r="S19" s="59" t="s">
        <v>52</v>
      </c>
      <c r="T19" s="59" t="s">
        <v>52</v>
      </c>
      <c r="U19" s="59" t="s">
        <v>52</v>
      </c>
      <c r="V19" s="59" t="s">
        <v>52</v>
      </c>
      <c r="W19" s="59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09.02.2020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3"/>
  <sheetViews>
    <sheetView zoomScale="82" zoomScaleNormal="82" workbookViewId="0">
      <selection activeCell="K33" sqref="K33"/>
    </sheetView>
  </sheetViews>
  <sheetFormatPr defaultRowHeight="15" x14ac:dyDescent="0.25"/>
  <cols>
    <col min="1" max="1" width="2.855468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0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2" t="s">
        <v>4</v>
      </c>
      <c r="C12" s="72" t="s">
        <v>5</v>
      </c>
      <c r="D12" s="72" t="s">
        <v>6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 t="s">
        <v>7</v>
      </c>
      <c r="R12" s="72" t="s">
        <v>8</v>
      </c>
      <c r="S12" s="72" t="s">
        <v>9</v>
      </c>
      <c r="T12" s="72" t="s">
        <v>10</v>
      </c>
      <c r="U12" s="72" t="s">
        <v>11</v>
      </c>
      <c r="V12" s="72" t="s">
        <v>12</v>
      </c>
      <c r="W12" s="72" t="s">
        <v>13</v>
      </c>
    </row>
    <row r="13" spans="2:23" s="7" customFormat="1" ht="15.75" x14ac:dyDescent="0.25">
      <c r="B13" s="72"/>
      <c r="C13" s="72"/>
      <c r="D13" s="72" t="s">
        <v>14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 t="s">
        <v>15</v>
      </c>
      <c r="P13" s="72"/>
      <c r="Q13" s="72"/>
      <c r="R13" s="72"/>
      <c r="S13" s="72"/>
      <c r="T13" s="72"/>
      <c r="U13" s="72"/>
      <c r="V13" s="72"/>
      <c r="W13" s="72"/>
    </row>
    <row r="14" spans="2:23" s="7" customFormat="1" ht="15.75" x14ac:dyDescent="0.25">
      <c r="B14" s="72"/>
      <c r="C14" s="72"/>
      <c r="D14" s="72" t="s">
        <v>16</v>
      </c>
      <c r="E14" s="72"/>
      <c r="F14" s="72"/>
      <c r="G14" s="72"/>
      <c r="H14" s="72"/>
      <c r="I14" s="72"/>
      <c r="J14" s="72"/>
      <c r="K14" s="72"/>
      <c r="L14" s="72"/>
      <c r="M14" s="72"/>
      <c r="N14" s="72" t="s">
        <v>17</v>
      </c>
      <c r="O14" s="72"/>
      <c r="P14" s="72"/>
      <c r="Q14" s="72"/>
      <c r="R14" s="72"/>
      <c r="S14" s="72"/>
      <c r="T14" s="72"/>
      <c r="U14" s="72"/>
      <c r="V14" s="72"/>
      <c r="W14" s="72"/>
    </row>
    <row r="15" spans="2:23" s="7" customFormat="1" ht="31.5" customHeight="1" x14ac:dyDescent="0.25">
      <c r="B15" s="72"/>
      <c r="C15" s="72"/>
      <c r="D15" s="72" t="s">
        <v>18</v>
      </c>
      <c r="E15" s="72"/>
      <c r="F15" s="72"/>
      <c r="G15" s="72" t="s">
        <v>19</v>
      </c>
      <c r="H15" s="72"/>
      <c r="I15" s="72"/>
      <c r="J15" s="72" t="s">
        <v>20</v>
      </c>
      <c r="K15" s="72"/>
      <c r="L15" s="72" t="s">
        <v>21</v>
      </c>
      <c r="M15" s="72"/>
      <c r="N15" s="72"/>
      <c r="O15" s="72" t="s">
        <v>22</v>
      </c>
      <c r="P15" s="72" t="s">
        <v>23</v>
      </c>
      <c r="Q15" s="72"/>
      <c r="R15" s="72"/>
      <c r="S15" s="72"/>
      <c r="T15" s="72"/>
      <c r="U15" s="72"/>
      <c r="V15" s="72"/>
      <c r="W15" s="72"/>
    </row>
    <row r="16" spans="2:23" s="7" customFormat="1" ht="78.75" x14ac:dyDescent="0.25">
      <c r="B16" s="72"/>
      <c r="C16" s="7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40.5" customHeight="1" x14ac:dyDescent="0.25">
      <c r="B18" s="19">
        <v>1</v>
      </c>
      <c r="C18" s="20">
        <v>43830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19" t="s">
        <v>172</v>
      </c>
      <c r="R18" s="21">
        <f t="shared" ref="R18" si="0">U18/T18</f>
        <v>165.89663999999999</v>
      </c>
      <c r="S18" s="19" t="s">
        <v>51</v>
      </c>
      <c r="T18" s="19">
        <v>1</v>
      </c>
      <c r="U18" s="70">
        <v>165.89663999999999</v>
      </c>
      <c r="V18" s="19" t="s">
        <v>150</v>
      </c>
      <c r="W18" s="19" t="s">
        <v>151</v>
      </c>
    </row>
    <row r="19" spans="2:23" s="23" customFormat="1" ht="40.5" customHeight="1" x14ac:dyDescent="0.25">
      <c r="B19" s="19">
        <v>2</v>
      </c>
      <c r="C19" s="20">
        <v>43830</v>
      </c>
      <c r="D19" s="19" t="s">
        <v>52</v>
      </c>
      <c r="E19" s="19" t="s">
        <v>52</v>
      </c>
      <c r="F19" s="19" t="s">
        <v>52</v>
      </c>
      <c r="G19" s="19" t="s">
        <v>52</v>
      </c>
      <c r="H19" s="19" t="s">
        <v>52</v>
      </c>
      <c r="I19" s="19" t="s">
        <v>52</v>
      </c>
      <c r="J19" s="19" t="s">
        <v>52</v>
      </c>
      <c r="K19" s="19" t="s">
        <v>52</v>
      </c>
      <c r="L19" s="19" t="s">
        <v>52</v>
      </c>
      <c r="M19" s="19" t="s">
        <v>52</v>
      </c>
      <c r="N19" s="19" t="s">
        <v>52</v>
      </c>
      <c r="O19" s="19" t="s">
        <v>53</v>
      </c>
      <c r="P19" s="19" t="s">
        <v>52</v>
      </c>
      <c r="Q19" s="19" t="s">
        <v>173</v>
      </c>
      <c r="R19" s="21">
        <f t="shared" ref="R19:R20" si="1">U19/T19</f>
        <v>52.254800000000003</v>
      </c>
      <c r="S19" s="19" t="s">
        <v>51</v>
      </c>
      <c r="T19" s="19">
        <v>2</v>
      </c>
      <c r="U19" s="70">
        <v>104.50960000000001</v>
      </c>
      <c r="V19" s="19" t="s">
        <v>92</v>
      </c>
      <c r="W19" s="19" t="s">
        <v>186</v>
      </c>
    </row>
    <row r="20" spans="2:23" s="23" customFormat="1" ht="40.5" customHeight="1" x14ac:dyDescent="0.25">
      <c r="B20" s="19">
        <v>3</v>
      </c>
      <c r="C20" s="20">
        <v>43830</v>
      </c>
      <c r="D20" s="19" t="s">
        <v>52</v>
      </c>
      <c r="E20" s="19" t="s">
        <v>52</v>
      </c>
      <c r="F20" s="19" t="s">
        <v>52</v>
      </c>
      <c r="G20" s="19" t="s">
        <v>52</v>
      </c>
      <c r="H20" s="19" t="s">
        <v>52</v>
      </c>
      <c r="I20" s="19" t="s">
        <v>52</v>
      </c>
      <c r="J20" s="19" t="s">
        <v>52</v>
      </c>
      <c r="K20" s="19" t="s">
        <v>52</v>
      </c>
      <c r="L20" s="19" t="s">
        <v>52</v>
      </c>
      <c r="M20" s="19" t="s">
        <v>52</v>
      </c>
      <c r="N20" s="19" t="s">
        <v>52</v>
      </c>
      <c r="O20" s="19" t="s">
        <v>53</v>
      </c>
      <c r="P20" s="19" t="s">
        <v>52</v>
      </c>
      <c r="Q20" s="19" t="s">
        <v>172</v>
      </c>
      <c r="R20" s="21">
        <f t="shared" si="1"/>
        <v>48.333333333333336</v>
      </c>
      <c r="S20" s="19" t="s">
        <v>51</v>
      </c>
      <c r="T20" s="19">
        <v>3</v>
      </c>
      <c r="U20" s="70">
        <v>145</v>
      </c>
      <c r="V20" s="19" t="s">
        <v>184</v>
      </c>
      <c r="W20" s="19" t="s">
        <v>185</v>
      </c>
    </row>
    <row r="21" spans="2:23" s="23" customFormat="1" ht="48" customHeight="1" x14ac:dyDescent="0.25">
      <c r="B21" s="19">
        <v>4</v>
      </c>
      <c r="C21" s="20">
        <v>43830</v>
      </c>
      <c r="D21" s="19" t="s">
        <v>52</v>
      </c>
      <c r="E21" s="19" t="s">
        <v>52</v>
      </c>
      <c r="F21" s="19" t="s">
        <v>52</v>
      </c>
      <c r="G21" s="19" t="s">
        <v>52</v>
      </c>
      <c r="H21" s="19" t="s">
        <v>52</v>
      </c>
      <c r="I21" s="19" t="s">
        <v>52</v>
      </c>
      <c r="J21" s="19" t="s">
        <v>52</v>
      </c>
      <c r="K21" s="19" t="s">
        <v>52</v>
      </c>
      <c r="L21" s="19" t="s">
        <v>52</v>
      </c>
      <c r="M21" s="19" t="s">
        <v>52</v>
      </c>
      <c r="N21" s="19" t="s">
        <v>52</v>
      </c>
      <c r="O21" s="19" t="s">
        <v>53</v>
      </c>
      <c r="P21" s="19" t="s">
        <v>52</v>
      </c>
      <c r="Q21" s="19" t="s">
        <v>187</v>
      </c>
      <c r="R21" s="69">
        <f t="shared" ref="R21" si="2">U21/T21</f>
        <v>6200</v>
      </c>
      <c r="S21" s="19" t="s">
        <v>51</v>
      </c>
      <c r="T21" s="19">
        <v>1</v>
      </c>
      <c r="U21" s="71">
        <v>6200</v>
      </c>
      <c r="V21" s="19" t="s">
        <v>188</v>
      </c>
      <c r="W21" s="19" t="s">
        <v>189</v>
      </c>
    </row>
    <row r="23" spans="2:23" x14ac:dyDescent="0.25">
      <c r="B23" t="str">
        <f>'(1) Приобретение электроэнергии'!B22</f>
        <v>* Информация представлена при наличии документов по состоянию на 09.02.2020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K31" sqref="K31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23.855468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2" t="s">
        <v>4</v>
      </c>
      <c r="C12" s="72" t="s">
        <v>5</v>
      </c>
      <c r="D12" s="72" t="s">
        <v>6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 t="s">
        <v>7</v>
      </c>
      <c r="R12" s="72" t="s">
        <v>8</v>
      </c>
      <c r="S12" s="72" t="s">
        <v>9</v>
      </c>
      <c r="T12" s="72" t="s">
        <v>10</v>
      </c>
      <c r="U12" s="72" t="s">
        <v>11</v>
      </c>
      <c r="V12" s="72" t="s">
        <v>12</v>
      </c>
      <c r="W12" s="72" t="s">
        <v>13</v>
      </c>
    </row>
    <row r="13" spans="2:23" s="7" customFormat="1" ht="15.75" x14ac:dyDescent="0.25">
      <c r="B13" s="72"/>
      <c r="C13" s="72"/>
      <c r="D13" s="72" t="s">
        <v>14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 t="s">
        <v>15</v>
      </c>
      <c r="P13" s="72"/>
      <c r="Q13" s="72"/>
      <c r="R13" s="72"/>
      <c r="S13" s="72"/>
      <c r="T13" s="72"/>
      <c r="U13" s="72"/>
      <c r="V13" s="72"/>
      <c r="W13" s="72"/>
    </row>
    <row r="14" spans="2:23" s="7" customFormat="1" ht="15.75" x14ac:dyDescent="0.25">
      <c r="B14" s="72"/>
      <c r="C14" s="72"/>
      <c r="D14" s="72" t="s">
        <v>16</v>
      </c>
      <c r="E14" s="72"/>
      <c r="F14" s="72"/>
      <c r="G14" s="72"/>
      <c r="H14" s="72"/>
      <c r="I14" s="72"/>
      <c r="J14" s="72"/>
      <c r="K14" s="72"/>
      <c r="L14" s="72"/>
      <c r="M14" s="72"/>
      <c r="N14" s="72" t="s">
        <v>17</v>
      </c>
      <c r="O14" s="72"/>
      <c r="P14" s="72"/>
      <c r="Q14" s="72"/>
      <c r="R14" s="72"/>
      <c r="S14" s="72"/>
      <c r="T14" s="72"/>
      <c r="U14" s="72"/>
      <c r="V14" s="72"/>
      <c r="W14" s="72"/>
    </row>
    <row r="15" spans="2:23" s="7" customFormat="1" ht="31.5" customHeight="1" x14ac:dyDescent="0.25">
      <c r="B15" s="72"/>
      <c r="C15" s="72"/>
      <c r="D15" s="72" t="s">
        <v>18</v>
      </c>
      <c r="E15" s="72"/>
      <c r="F15" s="72"/>
      <c r="G15" s="72" t="s">
        <v>19</v>
      </c>
      <c r="H15" s="72"/>
      <c r="I15" s="72"/>
      <c r="J15" s="72" t="s">
        <v>20</v>
      </c>
      <c r="K15" s="72"/>
      <c r="L15" s="72" t="s">
        <v>21</v>
      </c>
      <c r="M15" s="72"/>
      <c r="N15" s="72"/>
      <c r="O15" s="72" t="s">
        <v>22</v>
      </c>
      <c r="P15" s="72" t="s">
        <v>23</v>
      </c>
      <c r="Q15" s="72"/>
      <c r="R15" s="72"/>
      <c r="S15" s="72"/>
      <c r="T15" s="72"/>
      <c r="U15" s="72"/>
      <c r="V15" s="72"/>
      <c r="W15" s="72"/>
    </row>
    <row r="16" spans="2:23" s="7" customFormat="1" ht="78.75" x14ac:dyDescent="0.25">
      <c r="B16" s="72"/>
      <c r="C16" s="7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93.75" customHeight="1" x14ac:dyDescent="0.25">
      <c r="B18" s="19">
        <v>1</v>
      </c>
      <c r="C18" s="30">
        <v>43830</v>
      </c>
      <c r="D18" s="19" t="s">
        <v>52</v>
      </c>
      <c r="E18" s="19" t="s">
        <v>52</v>
      </c>
      <c r="F18" s="19" t="s">
        <v>52</v>
      </c>
      <c r="G18" s="19" t="s">
        <v>52</v>
      </c>
      <c r="H18" s="19" t="s">
        <v>52</v>
      </c>
      <c r="I18" s="19" t="s">
        <v>52</v>
      </c>
      <c r="J18" s="19" t="s">
        <v>52</v>
      </c>
      <c r="K18" s="19" t="s">
        <v>52</v>
      </c>
      <c r="L18" s="19" t="s">
        <v>52</v>
      </c>
      <c r="M18" s="19" t="s">
        <v>52</v>
      </c>
      <c r="N18" s="19" t="s">
        <v>52</v>
      </c>
      <c r="O18" s="19" t="s">
        <v>53</v>
      </c>
      <c r="P18" s="19" t="s">
        <v>52</v>
      </c>
      <c r="Q18" s="19" t="s">
        <v>94</v>
      </c>
      <c r="R18" s="21">
        <f>U18/T18</f>
        <v>8.4628639999999997</v>
      </c>
      <c r="S18" s="19" t="s">
        <v>51</v>
      </c>
      <c r="T18" s="19">
        <v>5</v>
      </c>
      <c r="U18" s="21">
        <v>42.314320000000002</v>
      </c>
      <c r="V18" s="19" t="s">
        <v>95</v>
      </c>
      <c r="W18" s="19" t="s">
        <v>193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09.02.2020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O38" sqref="O38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2" t="s">
        <v>4</v>
      </c>
      <c r="C12" s="72" t="s">
        <v>5</v>
      </c>
      <c r="D12" s="72" t="s">
        <v>6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 t="s">
        <v>7</v>
      </c>
      <c r="R12" s="72" t="s">
        <v>8</v>
      </c>
      <c r="S12" s="72" t="s">
        <v>9</v>
      </c>
      <c r="T12" s="72" t="s">
        <v>10</v>
      </c>
      <c r="U12" s="72" t="s">
        <v>11</v>
      </c>
      <c r="V12" s="72" t="s">
        <v>12</v>
      </c>
      <c r="W12" s="72" t="s">
        <v>13</v>
      </c>
    </row>
    <row r="13" spans="2:23" s="7" customFormat="1" ht="15.75" x14ac:dyDescent="0.25">
      <c r="B13" s="72"/>
      <c r="C13" s="72"/>
      <c r="D13" s="72" t="s">
        <v>14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 t="s">
        <v>15</v>
      </c>
      <c r="P13" s="72"/>
      <c r="Q13" s="72"/>
      <c r="R13" s="72"/>
      <c r="S13" s="72"/>
      <c r="T13" s="72"/>
      <c r="U13" s="72"/>
      <c r="V13" s="72"/>
      <c r="W13" s="72"/>
    </row>
    <row r="14" spans="2:23" s="7" customFormat="1" ht="15.75" x14ac:dyDescent="0.25">
      <c r="B14" s="72"/>
      <c r="C14" s="72"/>
      <c r="D14" s="72" t="s">
        <v>16</v>
      </c>
      <c r="E14" s="72"/>
      <c r="F14" s="72"/>
      <c r="G14" s="72"/>
      <c r="H14" s="72"/>
      <c r="I14" s="72"/>
      <c r="J14" s="72"/>
      <c r="K14" s="72"/>
      <c r="L14" s="72"/>
      <c r="M14" s="72"/>
      <c r="N14" s="72" t="s">
        <v>17</v>
      </c>
      <c r="O14" s="72"/>
      <c r="P14" s="72"/>
      <c r="Q14" s="72"/>
      <c r="R14" s="72"/>
      <c r="S14" s="72"/>
      <c r="T14" s="72"/>
      <c r="U14" s="72"/>
      <c r="V14" s="72"/>
      <c r="W14" s="72"/>
    </row>
    <row r="15" spans="2:23" s="7" customFormat="1" ht="31.5" customHeight="1" x14ac:dyDescent="0.25">
      <c r="B15" s="72"/>
      <c r="C15" s="72"/>
      <c r="D15" s="72" t="s">
        <v>18</v>
      </c>
      <c r="E15" s="72"/>
      <c r="F15" s="72"/>
      <c r="G15" s="72" t="s">
        <v>19</v>
      </c>
      <c r="H15" s="72"/>
      <c r="I15" s="72"/>
      <c r="J15" s="72" t="s">
        <v>20</v>
      </c>
      <c r="K15" s="72"/>
      <c r="L15" s="72" t="s">
        <v>21</v>
      </c>
      <c r="M15" s="72"/>
      <c r="N15" s="72"/>
      <c r="O15" s="72" t="s">
        <v>22</v>
      </c>
      <c r="P15" s="72" t="s">
        <v>23</v>
      </c>
      <c r="Q15" s="72"/>
      <c r="R15" s="72"/>
      <c r="S15" s="72"/>
      <c r="T15" s="72"/>
      <c r="U15" s="72"/>
      <c r="V15" s="72"/>
      <c r="W15" s="72"/>
    </row>
    <row r="16" spans="2:23" s="7" customFormat="1" ht="78.75" x14ac:dyDescent="0.25">
      <c r="B16" s="72"/>
      <c r="C16" s="7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09.02.2020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Q36" sqref="Q36"/>
    </sheetView>
  </sheetViews>
  <sheetFormatPr defaultRowHeight="15" x14ac:dyDescent="0.25"/>
  <cols>
    <col min="1" max="1" width="3.1406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7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2" t="s">
        <v>4</v>
      </c>
      <c r="C12" s="72" t="s">
        <v>5</v>
      </c>
      <c r="D12" s="72" t="s">
        <v>6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 t="s">
        <v>7</v>
      </c>
      <c r="R12" s="72" t="s">
        <v>8</v>
      </c>
      <c r="S12" s="72" t="s">
        <v>9</v>
      </c>
      <c r="T12" s="72" t="s">
        <v>10</v>
      </c>
      <c r="U12" s="72" t="s">
        <v>11</v>
      </c>
      <c r="V12" s="72" t="s">
        <v>12</v>
      </c>
      <c r="W12" s="72" t="s">
        <v>13</v>
      </c>
    </row>
    <row r="13" spans="2:23" s="7" customFormat="1" ht="15.75" x14ac:dyDescent="0.25">
      <c r="B13" s="72"/>
      <c r="C13" s="72"/>
      <c r="D13" s="72" t="s">
        <v>14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 t="s">
        <v>15</v>
      </c>
      <c r="P13" s="72"/>
      <c r="Q13" s="72"/>
      <c r="R13" s="72"/>
      <c r="S13" s="72"/>
      <c r="T13" s="72"/>
      <c r="U13" s="72"/>
      <c r="V13" s="72"/>
      <c r="W13" s="72"/>
    </row>
    <row r="14" spans="2:23" s="7" customFormat="1" ht="15.75" x14ac:dyDescent="0.25">
      <c r="B14" s="72"/>
      <c r="C14" s="72"/>
      <c r="D14" s="72" t="s">
        <v>16</v>
      </c>
      <c r="E14" s="72"/>
      <c r="F14" s="72"/>
      <c r="G14" s="72"/>
      <c r="H14" s="72"/>
      <c r="I14" s="72"/>
      <c r="J14" s="72"/>
      <c r="K14" s="72"/>
      <c r="L14" s="72"/>
      <c r="M14" s="72"/>
      <c r="N14" s="72" t="s">
        <v>17</v>
      </c>
      <c r="O14" s="72"/>
      <c r="P14" s="72"/>
      <c r="Q14" s="72"/>
      <c r="R14" s="72"/>
      <c r="S14" s="72"/>
      <c r="T14" s="72"/>
      <c r="U14" s="72"/>
      <c r="V14" s="72"/>
      <c r="W14" s="72"/>
    </row>
    <row r="15" spans="2:23" s="7" customFormat="1" ht="31.5" customHeight="1" x14ac:dyDescent="0.25">
      <c r="B15" s="72"/>
      <c r="C15" s="72"/>
      <c r="D15" s="72" t="s">
        <v>18</v>
      </c>
      <c r="E15" s="72"/>
      <c r="F15" s="72"/>
      <c r="G15" s="72" t="s">
        <v>19</v>
      </c>
      <c r="H15" s="72"/>
      <c r="I15" s="72"/>
      <c r="J15" s="72" t="s">
        <v>20</v>
      </c>
      <c r="K15" s="72"/>
      <c r="L15" s="72" t="s">
        <v>21</v>
      </c>
      <c r="M15" s="72"/>
      <c r="N15" s="72"/>
      <c r="O15" s="72" t="s">
        <v>22</v>
      </c>
      <c r="P15" s="72" t="s">
        <v>23</v>
      </c>
      <c r="Q15" s="72"/>
      <c r="R15" s="72"/>
      <c r="S15" s="72"/>
      <c r="T15" s="72"/>
      <c r="U15" s="72"/>
      <c r="V15" s="72"/>
      <c r="W15" s="72"/>
    </row>
    <row r="16" spans="2:23" s="7" customFormat="1" ht="78.75" x14ac:dyDescent="0.25">
      <c r="B16" s="72"/>
      <c r="C16" s="7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32.25" customHeight="1" x14ac:dyDescent="0.25">
      <c r="B18" s="18" t="s">
        <v>52</v>
      </c>
      <c r="C18" s="18" t="s">
        <v>52</v>
      </c>
      <c r="D18" s="18" t="s">
        <v>52</v>
      </c>
      <c r="E18" s="18" t="s">
        <v>52</v>
      </c>
      <c r="F18" s="18" t="s">
        <v>52</v>
      </c>
      <c r="G18" s="18" t="s">
        <v>52</v>
      </c>
      <c r="H18" s="18" t="s">
        <v>52</v>
      </c>
      <c r="I18" s="18" t="s">
        <v>52</v>
      </c>
      <c r="J18" s="18" t="s">
        <v>52</v>
      </c>
      <c r="K18" s="18" t="s">
        <v>52</v>
      </c>
      <c r="L18" s="18" t="s">
        <v>52</v>
      </c>
      <c r="M18" s="18" t="s">
        <v>52</v>
      </c>
      <c r="N18" s="18" t="s">
        <v>52</v>
      </c>
      <c r="O18" s="18" t="s">
        <v>52</v>
      </c>
      <c r="P18" s="18" t="s">
        <v>52</v>
      </c>
      <c r="Q18" s="18" t="s">
        <v>52</v>
      </c>
      <c r="R18" s="18" t="s">
        <v>52</v>
      </c>
      <c r="S18" s="18" t="s">
        <v>52</v>
      </c>
      <c r="T18" s="18" t="s">
        <v>52</v>
      </c>
      <c r="U18" s="18" t="s">
        <v>52</v>
      </c>
      <c r="V18" s="18" t="s">
        <v>52</v>
      </c>
      <c r="W18" s="18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09.02.2020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R36" sqref="R36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2" t="s">
        <v>4</v>
      </c>
      <c r="C12" s="72" t="s">
        <v>5</v>
      </c>
      <c r="D12" s="72" t="s">
        <v>6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 t="s">
        <v>7</v>
      </c>
      <c r="R12" s="72" t="s">
        <v>8</v>
      </c>
      <c r="S12" s="72" t="s">
        <v>9</v>
      </c>
      <c r="T12" s="72" t="s">
        <v>10</v>
      </c>
      <c r="U12" s="72" t="s">
        <v>11</v>
      </c>
      <c r="V12" s="72" t="s">
        <v>12</v>
      </c>
      <c r="W12" s="72" t="s">
        <v>13</v>
      </c>
    </row>
    <row r="13" spans="2:23" s="7" customFormat="1" ht="15.75" x14ac:dyDescent="0.25">
      <c r="B13" s="72"/>
      <c r="C13" s="72"/>
      <c r="D13" s="72" t="s">
        <v>14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 t="s">
        <v>15</v>
      </c>
      <c r="P13" s="72"/>
      <c r="Q13" s="72"/>
      <c r="R13" s="72"/>
      <c r="S13" s="72"/>
      <c r="T13" s="72"/>
      <c r="U13" s="72"/>
      <c r="V13" s="72"/>
      <c r="W13" s="72"/>
    </row>
    <row r="14" spans="2:23" s="7" customFormat="1" ht="15.75" x14ac:dyDescent="0.25">
      <c r="B14" s="72"/>
      <c r="C14" s="72"/>
      <c r="D14" s="72" t="s">
        <v>16</v>
      </c>
      <c r="E14" s="72"/>
      <c r="F14" s="72"/>
      <c r="G14" s="72"/>
      <c r="H14" s="72"/>
      <c r="I14" s="72"/>
      <c r="J14" s="72"/>
      <c r="K14" s="72"/>
      <c r="L14" s="72"/>
      <c r="M14" s="72"/>
      <c r="N14" s="72" t="s">
        <v>17</v>
      </c>
      <c r="O14" s="72"/>
      <c r="P14" s="72"/>
      <c r="Q14" s="72"/>
      <c r="R14" s="72"/>
      <c r="S14" s="72"/>
      <c r="T14" s="72"/>
      <c r="U14" s="72"/>
      <c r="V14" s="72"/>
      <c r="W14" s="72"/>
    </row>
    <row r="15" spans="2:23" s="7" customFormat="1" ht="31.5" customHeight="1" x14ac:dyDescent="0.25">
      <c r="B15" s="72"/>
      <c r="C15" s="72"/>
      <c r="D15" s="72" t="s">
        <v>18</v>
      </c>
      <c r="E15" s="72"/>
      <c r="F15" s="72"/>
      <c r="G15" s="72" t="s">
        <v>19</v>
      </c>
      <c r="H15" s="72"/>
      <c r="I15" s="72"/>
      <c r="J15" s="72" t="s">
        <v>20</v>
      </c>
      <c r="K15" s="72"/>
      <c r="L15" s="72" t="s">
        <v>21</v>
      </c>
      <c r="M15" s="72"/>
      <c r="N15" s="72"/>
      <c r="O15" s="72" t="s">
        <v>22</v>
      </c>
      <c r="P15" s="72" t="s">
        <v>23</v>
      </c>
      <c r="Q15" s="72"/>
      <c r="R15" s="72"/>
      <c r="S15" s="72"/>
      <c r="T15" s="72"/>
      <c r="U15" s="72"/>
      <c r="V15" s="72"/>
      <c r="W15" s="72"/>
    </row>
    <row r="16" spans="2:23" s="7" customFormat="1" ht="78.75" x14ac:dyDescent="0.25">
      <c r="B16" s="72"/>
      <c r="C16" s="7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09.02.2020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72" t="s">
        <v>4</v>
      </c>
      <c r="C12" s="72" t="s">
        <v>5</v>
      </c>
      <c r="D12" s="72" t="s">
        <v>6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 t="s">
        <v>7</v>
      </c>
      <c r="R12" s="72" t="s">
        <v>8</v>
      </c>
      <c r="S12" s="72" t="s">
        <v>9</v>
      </c>
      <c r="T12" s="72" t="s">
        <v>10</v>
      </c>
      <c r="U12" s="72" t="s">
        <v>11</v>
      </c>
      <c r="V12" s="72" t="s">
        <v>12</v>
      </c>
      <c r="W12" s="72" t="s">
        <v>13</v>
      </c>
    </row>
    <row r="13" spans="2:23" s="7" customFormat="1" ht="15.75" x14ac:dyDescent="0.25">
      <c r="B13" s="72"/>
      <c r="C13" s="72"/>
      <c r="D13" s="72" t="s">
        <v>14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 t="s">
        <v>15</v>
      </c>
      <c r="P13" s="72"/>
      <c r="Q13" s="72"/>
      <c r="R13" s="72"/>
      <c r="S13" s="72"/>
      <c r="T13" s="72"/>
      <c r="U13" s="72"/>
      <c r="V13" s="72"/>
      <c r="W13" s="72"/>
    </row>
    <row r="14" spans="2:23" s="7" customFormat="1" ht="15.75" x14ac:dyDescent="0.25">
      <c r="B14" s="72"/>
      <c r="C14" s="72"/>
      <c r="D14" s="72" t="s">
        <v>16</v>
      </c>
      <c r="E14" s="72"/>
      <c r="F14" s="72"/>
      <c r="G14" s="72"/>
      <c r="H14" s="72"/>
      <c r="I14" s="72"/>
      <c r="J14" s="72"/>
      <c r="K14" s="72"/>
      <c r="L14" s="72"/>
      <c r="M14" s="72"/>
      <c r="N14" s="72" t="s">
        <v>17</v>
      </c>
      <c r="O14" s="72"/>
      <c r="P14" s="72"/>
      <c r="Q14" s="72"/>
      <c r="R14" s="72"/>
      <c r="S14" s="72"/>
      <c r="T14" s="72"/>
      <c r="U14" s="72"/>
      <c r="V14" s="72"/>
      <c r="W14" s="72"/>
    </row>
    <row r="15" spans="2:23" s="7" customFormat="1" ht="31.5" customHeight="1" x14ac:dyDescent="0.25">
      <c r="B15" s="72"/>
      <c r="C15" s="72"/>
      <c r="D15" s="72" t="s">
        <v>18</v>
      </c>
      <c r="E15" s="72"/>
      <c r="F15" s="72"/>
      <c r="G15" s="72" t="s">
        <v>19</v>
      </c>
      <c r="H15" s="72"/>
      <c r="I15" s="72"/>
      <c r="J15" s="72" t="s">
        <v>20</v>
      </c>
      <c r="K15" s="72"/>
      <c r="L15" s="72" t="s">
        <v>21</v>
      </c>
      <c r="M15" s="72"/>
      <c r="N15" s="72"/>
      <c r="O15" s="72" t="s">
        <v>22</v>
      </c>
      <c r="P15" s="72" t="s">
        <v>23</v>
      </c>
      <c r="Q15" s="72"/>
      <c r="R15" s="72"/>
      <c r="S15" s="72"/>
      <c r="T15" s="72"/>
      <c r="U15" s="72"/>
      <c r="V15" s="72"/>
      <c r="W15" s="72"/>
    </row>
    <row r="16" spans="2:23" s="7" customFormat="1" ht="78.75" x14ac:dyDescent="0.25">
      <c r="B16" s="72"/>
      <c r="C16" s="7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3" customFormat="1" ht="37.5" customHeight="1" x14ac:dyDescent="0.25">
      <c r="B18" s="45" t="s">
        <v>52</v>
      </c>
      <c r="C18" s="45" t="s">
        <v>52</v>
      </c>
      <c r="D18" s="45" t="s">
        <v>52</v>
      </c>
      <c r="E18" s="45" t="s">
        <v>52</v>
      </c>
      <c r="F18" s="45" t="s">
        <v>52</v>
      </c>
      <c r="G18" s="45" t="s">
        <v>52</v>
      </c>
      <c r="H18" s="45" t="s">
        <v>52</v>
      </c>
      <c r="I18" s="45" t="s">
        <v>52</v>
      </c>
      <c r="J18" s="45" t="s">
        <v>52</v>
      </c>
      <c r="K18" s="45" t="s">
        <v>52</v>
      </c>
      <c r="L18" s="45" t="s">
        <v>52</v>
      </c>
      <c r="M18" s="45" t="s">
        <v>52</v>
      </c>
      <c r="N18" s="45" t="s">
        <v>52</v>
      </c>
      <c r="O18" s="45" t="s">
        <v>52</v>
      </c>
      <c r="P18" s="45" t="s">
        <v>52</v>
      </c>
      <c r="Q18" s="45" t="s">
        <v>52</v>
      </c>
      <c r="R18" s="45" t="s">
        <v>52</v>
      </c>
      <c r="S18" s="45" t="s">
        <v>52</v>
      </c>
      <c r="T18" s="45" t="s">
        <v>52</v>
      </c>
      <c r="U18" s="45" t="s">
        <v>52</v>
      </c>
      <c r="V18" s="45" t="s">
        <v>52</v>
      </c>
      <c r="W18" s="45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09.02.2020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2020-03-10T11:23:59Z</dcterms:modified>
</cp:coreProperties>
</file>