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heckCompatibility="1" defaultThemeVersion="124226"/>
  <bookViews>
    <workbookView xWindow="240" yWindow="705" windowWidth="14805" windowHeight="7410" tabRatio="941" firstSheet="2" activeTab="10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45621"/>
</workbook>
</file>

<file path=xl/calcChain.xml><?xml version="1.0" encoding="utf-8"?>
<calcChain xmlns="http://schemas.openxmlformats.org/spreadsheetml/2006/main">
  <c r="R18" i="5" l="1"/>
  <c r="R24" i="4"/>
  <c r="U20" i="4" l="1"/>
  <c r="R26" i="4"/>
  <c r="R36" i="12"/>
  <c r="R19" i="5"/>
  <c r="R30" i="12"/>
  <c r="R25" i="4"/>
  <c r="R35" i="12"/>
  <c r="R37" i="12"/>
  <c r="R31" i="12"/>
  <c r="R23" i="12"/>
  <c r="R21" i="4" l="1"/>
  <c r="R18" i="7" l="1"/>
  <c r="R18" i="12"/>
  <c r="R33" i="4" l="1"/>
  <c r="R29" i="4"/>
  <c r="R19" i="12"/>
  <c r="R20" i="12"/>
  <c r="R30" i="4"/>
  <c r="R32" i="12"/>
  <c r="R22" i="4" l="1"/>
  <c r="R21" i="12" l="1"/>
  <c r="R28" i="4" l="1"/>
  <c r="R23" i="4"/>
  <c r="R27" i="4" l="1"/>
  <c r="R20" i="4" l="1"/>
  <c r="R19" i="4"/>
  <c r="R24" i="12" l="1"/>
  <c r="R19" i="1" l="1"/>
  <c r="R18" i="13"/>
  <c r="R34" i="4" l="1"/>
  <c r="R26" i="12" l="1"/>
  <c r="R32" i="4" l="1"/>
  <c r="R31" i="4" l="1"/>
  <c r="R18" i="4" l="1"/>
  <c r="R38" i="12" l="1"/>
  <c r="R34" i="12"/>
  <c r="R33" i="12"/>
  <c r="R29" i="12"/>
  <c r="R28" i="12"/>
  <c r="R27" i="12"/>
  <c r="R25" i="12"/>
  <c r="R22" i="12" l="1"/>
  <c r="B20" i="13"/>
  <c r="B40" i="12"/>
  <c r="B20" i="11"/>
  <c r="B20" i="10"/>
  <c r="B21" i="9"/>
  <c r="B20" i="8"/>
  <c r="B20" i="7"/>
  <c r="B20" i="6"/>
  <c r="B21" i="5"/>
  <c r="B36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<sst xmlns="http://schemas.openxmlformats.org/spreadsheetml/2006/main" count="1300" uniqueCount="173">
  <si>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</si>
  <si>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</si>
  <si>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</si>
  <si>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</si>
  <si>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</si>
  <si>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</si>
  <si>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</si>
  <si>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</si>
  <si>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</si>
  <si>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</si>
  <si>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</si>
  <si>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</si>
  <si>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</si>
  <si>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</si>
  <si>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</si>
  <si>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</si>
  <si>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</si>
  <si>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</si>
  <si>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</si>
  <si>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</si>
  <si>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</si>
  <si>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</si>
  <si>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</si>
  <si>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</si>
  <si>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</si>
  <si>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</si>
  <si>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</si>
  <si>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</si>
  <si>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</si>
  <si>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</si>
  <si>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</si>
  <si>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</si>
  <si>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</si>
  <si>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</si>
  <si>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</si>
  <si>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</si>
  <si>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</si>
  <si>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</si>
  <si>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</si>
  <si>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</si>
  <si>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</si>
  <si>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</si>
  <si>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</si>
  <si>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</si>
  <si>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</si>
  <si>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</si>
  <si>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</si>
  <si>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</si>
  <si>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</si>
  <si>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</si>
  <si>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</si>
  <si>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</si>
  <si>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</si>
  <si>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</si>
  <si>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</si>
  <si>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</si>
  <si>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</si>
  <si>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</si>
  <si>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</si>
  <si>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Поставка горячей воды</t>
  </si>
  <si>
    <t>СГМУП "ГТС"</t>
  </si>
  <si>
    <t>Куб.м.</t>
  </si>
  <si>
    <t>Услуги аренды</t>
  </si>
  <si>
    <t>МУП "ТО УТВиВ № 1 "МО Сургутский район</t>
  </si>
  <si>
    <t>Услуги связи (сотовая связь)</t>
  </si>
  <si>
    <t>ПАО "МТС"</t>
  </si>
  <si>
    <t>Услуги по организации предрейсовых и послерейсовых медицинских осмотров водителей</t>
  </si>
  <si>
    <t>ООО "ОИС"</t>
  </si>
  <si>
    <t>Услуги почты</t>
  </si>
  <si>
    <t>ФГУП "Почта России"</t>
  </si>
  <si>
    <t>ПАО "Ростелеком"</t>
  </si>
  <si>
    <t>Услуги связи</t>
  </si>
  <si>
    <t>ООО "Сургутский программный сервис"</t>
  </si>
  <si>
    <t>Автозапчасти</t>
  </si>
  <si>
    <t>АО "Газпром межрегионгаз Север"</t>
  </si>
  <si>
    <t>тыс.куб.м.</t>
  </si>
  <si>
    <t>Технологические (эксплуатационные) потери газа</t>
  </si>
  <si>
    <t xml:space="preserve">АО Издательский дом "Новости Югры" </t>
  </si>
  <si>
    <t>Услуги информационного обеспечения</t>
  </si>
  <si>
    <t>Хозяйственные и канцелярские товары</t>
  </si>
  <si>
    <t>ООО "Офис Партнёр"</t>
  </si>
  <si>
    <t>Приобретение ГСМ</t>
  </si>
  <si>
    <t>литр</t>
  </si>
  <si>
    <t>ООО "Петролстарт"</t>
  </si>
  <si>
    <t>СГМУП "Горводоканал"</t>
  </si>
  <si>
    <t>Услуги водоотведения</t>
  </si>
  <si>
    <t>ООО "Микро-М"</t>
  </si>
  <si>
    <t>ООО "ВАЛДИМ"</t>
  </si>
  <si>
    <t>ООО "СНАБПАРТНЕР"</t>
  </si>
  <si>
    <t>Услуги по обслуживанию, ремонту и диагностированию автотранспорта</t>
  </si>
  <si>
    <t>Услуги по обслуживанию, ремонту и диагностированию оборудования</t>
  </si>
  <si>
    <t>ООО "СтройПартнёр"</t>
  </si>
  <si>
    <t>АО "ГазпромЭнергосбытТюмень"</t>
  </si>
  <si>
    <t>ООО "Гарант-ПроНет"</t>
  </si>
  <si>
    <t>АО "Первый"</t>
  </si>
  <si>
    <t>АО "Софт Лайн Трейд"</t>
  </si>
  <si>
    <t>СТРАХОВАНИЕ ГРАЖДАНСКОЙ ОТВЕТСТВЕННОСТИ ВЛАДЕЛЬЦЕВ ТРАНСПОРТНЫХ СРЕДСТВ</t>
  </si>
  <si>
    <t>Страховое общество "Сургутнефтегаз"</t>
  </si>
  <si>
    <t>ИП Федив И.И.</t>
  </si>
  <si>
    <t>ноябрь 2019 г.</t>
  </si>
  <si>
    <t>* Информация представлена при наличии документов по состоянию на 05.12.2019</t>
  </si>
  <si>
    <t>№ Тr091294 от 31.10.2019</t>
  </si>
  <si>
    <t>ООО "Автоцентр ЗИЛ"</t>
  </si>
  <si>
    <t>№ 297 от 31.10.2019</t>
  </si>
  <si>
    <t>ООО "АКБ Сервис Плюс"</t>
  </si>
  <si>
    <t>№УТ-519 от 31.10.2019</t>
  </si>
  <si>
    <t>ИП Алюкова Л.Р.</t>
  </si>
  <si>
    <t>№ 65 от 31.10.2019</t>
  </si>
  <si>
    <t>№ 5004 от 31.10.2019</t>
  </si>
  <si>
    <t>№ 19103100748/05 от 31.10.2019</t>
  </si>
  <si>
    <t>ООО "Холдинговая компания ГАЗОВИК"</t>
  </si>
  <si>
    <t>№ ООП0000338 от 31.10.2020</t>
  </si>
  <si>
    <t>№ 47612 от 31.10.2019</t>
  </si>
  <si>
    <t>№ 398 от 31.10.2019</t>
  </si>
  <si>
    <t>№ 51596 от 31.10.2019</t>
  </si>
  <si>
    <t>Тепловая энергия</t>
  </si>
  <si>
    <t>Гкал</t>
  </si>
  <si>
    <t>№ 21390 от 31.10.2019</t>
  </si>
  <si>
    <t>№ 21391 от 31.10.2019</t>
  </si>
  <si>
    <t>ООО "Дали 3"</t>
  </si>
  <si>
    <t>№ 161 от 31.10.2019</t>
  </si>
  <si>
    <t>ООО "Деловые линии"</t>
  </si>
  <si>
    <t>Услуги ж/д транспорта по доставке грузов</t>
  </si>
  <si>
    <t>№ 1082774/0005 от 31.10.2019</t>
  </si>
  <si>
    <t>ООО "ДЗАМ"</t>
  </si>
  <si>
    <t>№ 259 от 31.10.2019</t>
  </si>
  <si>
    <t>ООО "Кёрхер"</t>
  </si>
  <si>
    <t>№ 5130694108 от 31.10.2019</t>
  </si>
  <si>
    <t>Подготовка кадров и повышение квалификации</t>
  </si>
  <si>
    <t>человек</t>
  </si>
  <si>
    <t>АНО КЦ "Кодекс"</t>
  </si>
  <si>
    <t>№ М-57-15 от 31.10.2019</t>
  </si>
  <si>
    <t>ИП Крупенин В.В.</t>
  </si>
  <si>
    <t>Транспортные услуги</t>
  </si>
  <si>
    <t>маш./час</t>
  </si>
  <si>
    <t>№ 1022 от 31.10.2019</t>
  </si>
  <si>
    <t>ООО "Лидер Шина"</t>
  </si>
  <si>
    <t>№ 9305 от 31.10.2019</t>
  </si>
  <si>
    <t>№ 19100006 от 31.10.2019</t>
  </si>
  <si>
    <t>№ FOSS/0010704/007559287 от 31.10.2019</t>
  </si>
  <si>
    <t>ИП Мунтяну Ф.В.</t>
  </si>
  <si>
    <t>№ 14 от 31.10.2019</t>
  </si>
  <si>
    <t>№ 7626 от 31.10.2019</t>
  </si>
  <si>
    <t>№ 1143 от 31.10.2019</t>
  </si>
  <si>
    <t>№ 82 от 31.10.2019</t>
  </si>
  <si>
    <t>Услуги транспортные</t>
  </si>
  <si>
    <t>№ 83 от 31.10.2020</t>
  </si>
  <si>
    <t>№ 81 от 31.10.2019</t>
  </si>
  <si>
    <t>№ 76 от 31.10.2019</t>
  </si>
  <si>
    <t>метров</t>
  </si>
  <si>
    <t>Услуги капитального ремонта газопроводов</t>
  </si>
  <si>
    <t>АНО ДПО "Основа"</t>
  </si>
  <si>
    <t>№ 382 от 31.10.2019</t>
  </si>
  <si>
    <t>№ 1285 от 31.10.2019</t>
  </si>
  <si>
    <t>№ 51287 от 31.10.2019</t>
  </si>
  <si>
    <t>№ 2706 от 31.10.2019</t>
  </si>
  <si>
    <t>№ 314 от 31.10.2019</t>
  </si>
  <si>
    <t>ООО "Премиум Ойл"</t>
  </si>
  <si>
    <t>№ 12702 от 31.10.2019</t>
  </si>
  <si>
    <t>ООО ТК "РегионАвто"</t>
  </si>
  <si>
    <t>№ 250 от 31.10.2019</t>
  </si>
  <si>
    <t>№ 5450780/51999706 от 31.10.2019</t>
  </si>
  <si>
    <t>№ 461 от 31.10.2019</t>
  </si>
  <si>
    <t>МММ № 5016449754 от 31.10.2019</t>
  </si>
  <si>
    <t>ООО "СтройМашдеталь"</t>
  </si>
  <si>
    <t>№ ЦБ-7476 от 31.10.2019</t>
  </si>
  <si>
    <t>№ 51 от 31.10.2019</t>
  </si>
  <si>
    <t>№ 1156 от 31.10.2019</t>
  </si>
  <si>
    <t>Задвижка клиновая с выд.шп Ду400 Ру1,6 МПа</t>
  </si>
  <si>
    <t>№ 87 от 31.10.2019</t>
  </si>
  <si>
    <t>ООО "ТТС-Югра"</t>
  </si>
  <si>
    <t>№ 1406 от 31.10.2019</t>
  </si>
  <si>
    <t>№ 7010919080001322/08/00000 от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</si>
</sst>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00"/>
    <numFmt numFmtId="166" formatCode="0.00000"/>
    <numFmt numFmtId="167" formatCode="#,##0.000"/>
    <numFmt numFmtId="168" formatCode="#,##0.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1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2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164" fontId="1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zoomScale="84" zoomScaleNormal="84" workbookViewId="0">
      <selection activeCell="J31" sqref="J31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3.7109375" customWidth="1"/>
    <col min="15" max="15" width="13.8554687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3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99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45.75" customHeight="1" x14ac:dyDescent="0.25">
      <c r="B18" s="19">
        <v>1</v>
      </c>
      <c r="C18" s="20">
        <v>43769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56</v>
      </c>
      <c r="R18" s="21">
        <f>U18/T18</f>
        <v>6.16298008780824E-3</v>
      </c>
      <c r="S18" s="19" t="s">
        <v>57</v>
      </c>
      <c r="T18" s="53">
        <v>9348.3479842082033</v>
      </c>
      <c r="U18" s="53">
        <v>57.613682480577459</v>
      </c>
      <c r="V18" s="22" t="s">
        <v>55</v>
      </c>
      <c r="W18" s="19" t="s">
        <v>109</v>
      </c>
    </row>
    <row r="19" spans="2:23" s="23" customFormat="1" ht="60" customHeight="1" x14ac:dyDescent="0.25">
      <c r="B19" s="19">
        <v>2</v>
      </c>
      <c r="C19" s="20">
        <v>43769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19" t="s">
        <v>56</v>
      </c>
      <c r="R19" s="21">
        <f>U19/T19</f>
        <v>6.3496932515337418E-3</v>
      </c>
      <c r="S19" s="19" t="s">
        <v>57</v>
      </c>
      <c r="T19" s="53">
        <v>326</v>
      </c>
      <c r="U19" s="53">
        <v>2.0699999999999998</v>
      </c>
      <c r="V19" s="22" t="s">
        <v>92</v>
      </c>
      <c r="W19" s="19" t="s">
        <v>172</v>
      </c>
    </row>
    <row r="20" spans="2:23" s="29" customFormat="1" x14ac:dyDescent="0.25"/>
    <row r="21" spans="2:23" s="29" customFormat="1" x14ac:dyDescent="0.25"/>
    <row r="22" spans="2:23" s="29" customFormat="1" x14ac:dyDescent="0.25">
      <c r="B22" s="29" t="s">
        <v>100</v>
      </c>
      <c r="T22" s="59"/>
    </row>
    <row r="23" spans="2:23" s="29" customFormat="1" ht="15.75" x14ac:dyDescent="0.25">
      <c r="R23" s="17"/>
      <c r="S23" s="60"/>
      <c r="T23" s="43"/>
      <c r="U23" s="43"/>
    </row>
    <row r="24" spans="2:23" s="29" customFormat="1" ht="15.75" x14ac:dyDescent="0.25">
      <c r="S24" s="61"/>
      <c r="T24" s="43"/>
      <c r="U24" s="43"/>
    </row>
    <row r="25" spans="2:23" s="29" customFormat="1" ht="15.75" x14ac:dyDescent="0.25">
      <c r="S25" s="61"/>
      <c r="T25" s="62"/>
      <c r="U25" s="63"/>
    </row>
    <row r="26" spans="2:23" s="29" customFormat="1" x14ac:dyDescent="0.25">
      <c r="S26" s="59"/>
      <c r="T26" s="64"/>
      <c r="U26" s="64"/>
    </row>
    <row r="27" spans="2:23" s="29" customFormat="1" x14ac:dyDescent="0.25">
      <c r="S27" s="59"/>
      <c r="T27" s="65"/>
      <c r="U27" s="68"/>
    </row>
    <row r="28" spans="2:23" x14ac:dyDescent="0.25">
      <c r="S28" s="16"/>
      <c r="T28" s="42"/>
      <c r="U28" s="42"/>
    </row>
    <row r="29" spans="2:23" x14ac:dyDescent="0.25">
      <c r="T29" s="41"/>
      <c r="U29" s="41"/>
    </row>
    <row r="30" spans="2:23" x14ac:dyDescent="0.25">
      <c r="S30" s="15"/>
      <c r="T30" s="41"/>
      <c r="U30" s="41"/>
    </row>
    <row r="31" spans="2:23" x14ac:dyDescent="0.25">
      <c r="S31" s="15"/>
      <c r="T31" s="48"/>
      <c r="U31" s="48"/>
    </row>
    <row r="32" spans="2:23" x14ac:dyDescent="0.25">
      <c r="S32" s="15"/>
      <c r="T32" s="48"/>
      <c r="U32" s="48"/>
    </row>
    <row r="33" spans="20:21" x14ac:dyDescent="0.25">
      <c r="T33" s="41"/>
      <c r="U33" s="41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topLeftCell="A2" zoomScale="77" zoomScaleNormal="77" workbookViewId="0">
      <pane xSplit="3" ySplit="16" topLeftCell="D27" activePane="bottomRight" state="frozen"/>
      <selection activeCell="A2" sqref="A2"/>
      <selection pane="topRight" activeCell="D2" sqref="D2"/>
      <selection pane="bottomLeft" activeCell="A18" sqref="A18"/>
      <selection pane="bottomRight" activeCell="K43" sqref="K43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28.28515625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63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23" customFormat="1" ht="30" customHeight="1" x14ac:dyDescent="0.25">
      <c r="B18" s="19">
        <v>1</v>
      </c>
      <c r="C18" s="30">
        <v>43769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22" t="s">
        <v>58</v>
      </c>
      <c r="R18" s="26">
        <f t="shared" ref="R18:R29" si="0">U18/T18</f>
        <v>29.98</v>
      </c>
      <c r="S18" s="19" t="s">
        <v>51</v>
      </c>
      <c r="T18" s="19">
        <v>1</v>
      </c>
      <c r="U18" s="26">
        <v>29.98</v>
      </c>
      <c r="V18" s="22" t="s">
        <v>95</v>
      </c>
      <c r="W18" s="22" t="s">
        <v>101</v>
      </c>
    </row>
    <row r="19" spans="2:23" s="23" customFormat="1" ht="32.25" customHeight="1" x14ac:dyDescent="0.25">
      <c r="B19" s="19">
        <v>2</v>
      </c>
      <c r="C19" s="30">
        <v>43769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22" t="s">
        <v>89</v>
      </c>
      <c r="R19" s="26">
        <f t="shared" si="0"/>
        <v>3</v>
      </c>
      <c r="S19" s="19" t="s">
        <v>51</v>
      </c>
      <c r="T19" s="19">
        <v>1</v>
      </c>
      <c r="U19" s="26">
        <v>3</v>
      </c>
      <c r="V19" s="22" t="s">
        <v>106</v>
      </c>
      <c r="W19" s="22" t="s">
        <v>107</v>
      </c>
    </row>
    <row r="20" spans="2:23" s="23" customFormat="1" ht="32.25" customHeight="1" x14ac:dyDescent="0.25">
      <c r="B20" s="19">
        <v>3</v>
      </c>
      <c r="C20" s="30">
        <v>43769</v>
      </c>
      <c r="D20" s="19" t="s">
        <v>52</v>
      </c>
      <c r="E20" s="19" t="s">
        <v>52</v>
      </c>
      <c r="F20" s="19" t="s">
        <v>52</v>
      </c>
      <c r="G20" s="19" t="s">
        <v>52</v>
      </c>
      <c r="H20" s="19" t="s">
        <v>52</v>
      </c>
      <c r="I20" s="19" t="s">
        <v>52</v>
      </c>
      <c r="J20" s="19" t="s">
        <v>52</v>
      </c>
      <c r="K20" s="19" t="s">
        <v>52</v>
      </c>
      <c r="L20" s="19" t="s">
        <v>52</v>
      </c>
      <c r="M20" s="19" t="s">
        <v>52</v>
      </c>
      <c r="N20" s="19" t="s">
        <v>52</v>
      </c>
      <c r="O20" s="19" t="s">
        <v>53</v>
      </c>
      <c r="P20" s="19" t="s">
        <v>52</v>
      </c>
      <c r="Q20" s="22" t="s">
        <v>89</v>
      </c>
      <c r="R20" s="26">
        <f t="shared" si="0"/>
        <v>12.97875</v>
      </c>
      <c r="S20" s="19" t="s">
        <v>51</v>
      </c>
      <c r="T20" s="19">
        <v>4</v>
      </c>
      <c r="U20" s="26">
        <v>51.914999999999999</v>
      </c>
      <c r="V20" s="22" t="s">
        <v>140</v>
      </c>
      <c r="W20" s="22" t="s">
        <v>141</v>
      </c>
    </row>
    <row r="21" spans="2:23" s="23" customFormat="1" ht="36.75" customHeight="1" x14ac:dyDescent="0.25">
      <c r="B21" s="19">
        <v>4</v>
      </c>
      <c r="C21" s="20">
        <v>43769</v>
      </c>
      <c r="D21" s="19" t="s">
        <v>52</v>
      </c>
      <c r="E21" s="19" t="s">
        <v>52</v>
      </c>
      <c r="F21" s="19" t="s">
        <v>52</v>
      </c>
      <c r="G21" s="19" t="s">
        <v>52</v>
      </c>
      <c r="H21" s="19" t="s">
        <v>52</v>
      </c>
      <c r="I21" s="19" t="s">
        <v>52</v>
      </c>
      <c r="J21" s="19" t="s">
        <v>52</v>
      </c>
      <c r="K21" s="19" t="s">
        <v>52</v>
      </c>
      <c r="L21" s="19" t="s">
        <v>52</v>
      </c>
      <c r="M21" s="19" t="s">
        <v>52</v>
      </c>
      <c r="N21" s="19" t="s">
        <v>52</v>
      </c>
      <c r="O21" s="19" t="s">
        <v>53</v>
      </c>
      <c r="P21" s="19" t="s">
        <v>52</v>
      </c>
      <c r="Q21" s="22" t="s">
        <v>90</v>
      </c>
      <c r="R21" s="21">
        <f t="shared" si="0"/>
        <v>28.876439999999999</v>
      </c>
      <c r="S21" s="19" t="s">
        <v>51</v>
      </c>
      <c r="T21" s="24">
        <v>1</v>
      </c>
      <c r="U21" s="21">
        <v>28.876439999999999</v>
      </c>
      <c r="V21" s="52" t="s">
        <v>86</v>
      </c>
      <c r="W21" s="22" t="s">
        <v>138</v>
      </c>
    </row>
    <row r="22" spans="2:23" s="29" customFormat="1" ht="15.75" x14ac:dyDescent="0.25">
      <c r="B22" s="19">
        <v>5</v>
      </c>
      <c r="C22" s="30">
        <v>43769</v>
      </c>
      <c r="D22" s="19" t="s">
        <v>52</v>
      </c>
      <c r="E22" s="19" t="s">
        <v>52</v>
      </c>
      <c r="F22" s="19" t="s">
        <v>52</v>
      </c>
      <c r="G22" s="19" t="s">
        <v>52</v>
      </c>
      <c r="H22" s="19" t="s">
        <v>52</v>
      </c>
      <c r="I22" s="19" t="s">
        <v>52</v>
      </c>
      <c r="J22" s="19" t="s">
        <v>52</v>
      </c>
      <c r="K22" s="19" t="s">
        <v>52</v>
      </c>
      <c r="L22" s="19" t="s">
        <v>52</v>
      </c>
      <c r="M22" s="19" t="s">
        <v>52</v>
      </c>
      <c r="N22" s="19" t="s">
        <v>52</v>
      </c>
      <c r="O22" s="19" t="s">
        <v>53</v>
      </c>
      <c r="P22" s="19" t="s">
        <v>52</v>
      </c>
      <c r="Q22" s="37" t="s">
        <v>59</v>
      </c>
      <c r="R22" s="38">
        <f t="shared" si="0"/>
        <v>0.24310486322188452</v>
      </c>
      <c r="S22" s="32" t="s">
        <v>61</v>
      </c>
      <c r="T22" s="38">
        <v>6.58</v>
      </c>
      <c r="U22" s="39">
        <v>1.5996300000000001</v>
      </c>
      <c r="V22" s="40" t="s">
        <v>60</v>
      </c>
      <c r="W22" s="40" t="s">
        <v>118</v>
      </c>
    </row>
    <row r="23" spans="2:23" s="29" customFormat="1" ht="15.75" x14ac:dyDescent="0.25">
      <c r="B23" s="19">
        <v>6</v>
      </c>
      <c r="C23" s="20">
        <v>43769</v>
      </c>
      <c r="D23" s="19" t="s">
        <v>52</v>
      </c>
      <c r="E23" s="19" t="s">
        <v>52</v>
      </c>
      <c r="F23" s="19" t="s">
        <v>52</v>
      </c>
      <c r="G23" s="19" t="s">
        <v>52</v>
      </c>
      <c r="H23" s="19" t="s">
        <v>52</v>
      </c>
      <c r="I23" s="19" t="s">
        <v>52</v>
      </c>
      <c r="J23" s="19" t="s">
        <v>52</v>
      </c>
      <c r="K23" s="19" t="s">
        <v>52</v>
      </c>
      <c r="L23" s="19" t="s">
        <v>52</v>
      </c>
      <c r="M23" s="19" t="s">
        <v>52</v>
      </c>
      <c r="N23" s="19" t="s">
        <v>52</v>
      </c>
      <c r="O23" s="19" t="s">
        <v>53</v>
      </c>
      <c r="P23" s="19" t="s">
        <v>52</v>
      </c>
      <c r="Q23" s="37" t="s">
        <v>115</v>
      </c>
      <c r="R23" s="38">
        <f t="shared" si="0"/>
        <v>1.8119400363382863</v>
      </c>
      <c r="S23" s="32" t="s">
        <v>116</v>
      </c>
      <c r="T23" s="38">
        <v>36.435400000000001</v>
      </c>
      <c r="U23" s="39">
        <v>66.01876</v>
      </c>
      <c r="V23" s="40" t="s">
        <v>60</v>
      </c>
      <c r="W23" s="40" t="s">
        <v>117</v>
      </c>
    </row>
    <row r="24" spans="2:23" s="29" customFormat="1" ht="15.75" x14ac:dyDescent="0.25">
      <c r="B24" s="19">
        <v>7</v>
      </c>
      <c r="C24" s="30">
        <v>43769</v>
      </c>
      <c r="D24" s="19" t="s">
        <v>52</v>
      </c>
      <c r="E24" s="19" t="s">
        <v>52</v>
      </c>
      <c r="F24" s="19" t="s">
        <v>52</v>
      </c>
      <c r="G24" s="19" t="s">
        <v>52</v>
      </c>
      <c r="H24" s="19" t="s">
        <v>52</v>
      </c>
      <c r="I24" s="19" t="s">
        <v>52</v>
      </c>
      <c r="J24" s="19" t="s">
        <v>52</v>
      </c>
      <c r="K24" s="19" t="s">
        <v>52</v>
      </c>
      <c r="L24" s="19" t="s">
        <v>52</v>
      </c>
      <c r="M24" s="19" t="s">
        <v>52</v>
      </c>
      <c r="N24" s="19" t="s">
        <v>52</v>
      </c>
      <c r="O24" s="19" t="s">
        <v>53</v>
      </c>
      <c r="P24" s="19" t="s">
        <v>52</v>
      </c>
      <c r="Q24" s="37" t="s">
        <v>85</v>
      </c>
      <c r="R24" s="38">
        <f t="shared" si="0"/>
        <v>8.2294342325137257E-2</v>
      </c>
      <c r="S24" s="32" t="s">
        <v>61</v>
      </c>
      <c r="T24" s="55">
        <v>41.89</v>
      </c>
      <c r="U24" s="39">
        <v>3.4473099999999999</v>
      </c>
      <c r="V24" s="40" t="s">
        <v>84</v>
      </c>
      <c r="W24" s="40" t="s">
        <v>114</v>
      </c>
    </row>
    <row r="25" spans="2:23" s="23" customFormat="1" ht="35.25" customHeight="1" x14ac:dyDescent="0.25">
      <c r="B25" s="19">
        <v>8</v>
      </c>
      <c r="C25" s="30">
        <v>43769</v>
      </c>
      <c r="D25" s="19" t="s">
        <v>52</v>
      </c>
      <c r="E25" s="19" t="s">
        <v>52</v>
      </c>
      <c r="F25" s="19" t="s">
        <v>52</v>
      </c>
      <c r="G25" s="19" t="s">
        <v>52</v>
      </c>
      <c r="H25" s="19" t="s">
        <v>52</v>
      </c>
      <c r="I25" s="19" t="s">
        <v>52</v>
      </c>
      <c r="J25" s="19" t="s">
        <v>52</v>
      </c>
      <c r="K25" s="19" t="s">
        <v>52</v>
      </c>
      <c r="L25" s="19" t="s">
        <v>52</v>
      </c>
      <c r="M25" s="19" t="s">
        <v>52</v>
      </c>
      <c r="N25" s="19" t="s">
        <v>52</v>
      </c>
      <c r="O25" s="19" t="s">
        <v>53</v>
      </c>
      <c r="P25" s="19" t="s">
        <v>52</v>
      </c>
      <c r="Q25" s="28" t="s">
        <v>62</v>
      </c>
      <c r="R25" s="27">
        <f t="shared" si="0"/>
        <v>53.027900000000002</v>
      </c>
      <c r="S25" s="19" t="s">
        <v>54</v>
      </c>
      <c r="T25" s="32">
        <v>1</v>
      </c>
      <c r="U25" s="27">
        <v>53.027900000000002</v>
      </c>
      <c r="V25" s="22" t="s">
        <v>63</v>
      </c>
      <c r="W25" s="56" t="s">
        <v>142</v>
      </c>
    </row>
    <row r="26" spans="2:23" s="23" customFormat="1" ht="35.25" customHeight="1" x14ac:dyDescent="0.25">
      <c r="B26" s="19">
        <v>9</v>
      </c>
      <c r="C26" s="30">
        <v>43769</v>
      </c>
      <c r="D26" s="19" t="s">
        <v>52</v>
      </c>
      <c r="E26" s="19" t="s">
        <v>52</v>
      </c>
      <c r="F26" s="19" t="s">
        <v>52</v>
      </c>
      <c r="G26" s="19" t="s">
        <v>52</v>
      </c>
      <c r="H26" s="19" t="s">
        <v>52</v>
      </c>
      <c r="I26" s="19" t="s">
        <v>52</v>
      </c>
      <c r="J26" s="19" t="s">
        <v>52</v>
      </c>
      <c r="K26" s="19" t="s">
        <v>52</v>
      </c>
      <c r="L26" s="19" t="s">
        <v>52</v>
      </c>
      <c r="M26" s="19" t="s">
        <v>52</v>
      </c>
      <c r="N26" s="19" t="s">
        <v>52</v>
      </c>
      <c r="O26" s="19" t="s">
        <v>53</v>
      </c>
      <c r="P26" s="19" t="s">
        <v>52</v>
      </c>
      <c r="Q26" s="31" t="s">
        <v>78</v>
      </c>
      <c r="R26" s="27">
        <f t="shared" si="0"/>
        <v>4.1479999999999997</v>
      </c>
      <c r="S26" s="19" t="s">
        <v>51</v>
      </c>
      <c r="T26" s="32">
        <v>1</v>
      </c>
      <c r="U26" s="27">
        <v>4.1479999999999997</v>
      </c>
      <c r="V26" s="22" t="s">
        <v>77</v>
      </c>
      <c r="W26" s="56" t="s">
        <v>143</v>
      </c>
    </row>
    <row r="27" spans="2:23" s="23" customFormat="1" ht="31.5" x14ac:dyDescent="0.25">
      <c r="B27" s="19">
        <v>10</v>
      </c>
      <c r="C27" s="30">
        <v>43769</v>
      </c>
      <c r="D27" s="19" t="s">
        <v>52</v>
      </c>
      <c r="E27" s="19" t="s">
        <v>52</v>
      </c>
      <c r="F27" s="19" t="s">
        <v>52</v>
      </c>
      <c r="G27" s="19" t="s">
        <v>52</v>
      </c>
      <c r="H27" s="19" t="s">
        <v>52</v>
      </c>
      <c r="I27" s="19" t="s">
        <v>52</v>
      </c>
      <c r="J27" s="19" t="s">
        <v>52</v>
      </c>
      <c r="K27" s="19" t="s">
        <v>52</v>
      </c>
      <c r="L27" s="19" t="s">
        <v>52</v>
      </c>
      <c r="M27" s="19" t="s">
        <v>52</v>
      </c>
      <c r="N27" s="19" t="s">
        <v>52</v>
      </c>
      <c r="O27" s="19" t="s">
        <v>53</v>
      </c>
      <c r="P27" s="19" t="s">
        <v>52</v>
      </c>
      <c r="Q27" s="28" t="s">
        <v>64</v>
      </c>
      <c r="R27" s="27">
        <f t="shared" si="0"/>
        <v>16.808769999999999</v>
      </c>
      <c r="S27" s="19" t="s">
        <v>54</v>
      </c>
      <c r="T27" s="32">
        <v>1</v>
      </c>
      <c r="U27" s="27">
        <v>16.808769999999999</v>
      </c>
      <c r="V27" s="28" t="s">
        <v>65</v>
      </c>
      <c r="W27" s="31" t="s">
        <v>139</v>
      </c>
    </row>
    <row r="28" spans="2:23" s="23" customFormat="1" ht="50.25" customHeight="1" x14ac:dyDescent="0.25">
      <c r="B28" s="19">
        <v>11</v>
      </c>
      <c r="C28" s="30">
        <v>43769</v>
      </c>
      <c r="D28" s="19" t="s">
        <v>52</v>
      </c>
      <c r="E28" s="19" t="s">
        <v>52</v>
      </c>
      <c r="F28" s="19" t="s">
        <v>52</v>
      </c>
      <c r="G28" s="19" t="s">
        <v>52</v>
      </c>
      <c r="H28" s="19" t="s">
        <v>52</v>
      </c>
      <c r="I28" s="19" t="s">
        <v>52</v>
      </c>
      <c r="J28" s="19" t="s">
        <v>52</v>
      </c>
      <c r="K28" s="19" t="s">
        <v>52</v>
      </c>
      <c r="L28" s="19" t="s">
        <v>52</v>
      </c>
      <c r="M28" s="19" t="s">
        <v>52</v>
      </c>
      <c r="N28" s="19" t="s">
        <v>52</v>
      </c>
      <c r="O28" s="19" t="s">
        <v>53</v>
      </c>
      <c r="P28" s="19" t="s">
        <v>52</v>
      </c>
      <c r="Q28" s="31" t="s">
        <v>66</v>
      </c>
      <c r="R28" s="27">
        <f t="shared" si="0"/>
        <v>46.441029999999998</v>
      </c>
      <c r="S28" s="19" t="s">
        <v>54</v>
      </c>
      <c r="T28" s="32">
        <v>1</v>
      </c>
      <c r="U28" s="27">
        <v>46.441029999999998</v>
      </c>
      <c r="V28" s="28" t="s">
        <v>67</v>
      </c>
      <c r="W28" s="28" t="s">
        <v>144</v>
      </c>
    </row>
    <row r="29" spans="2:23" s="23" customFormat="1" ht="15.75" x14ac:dyDescent="0.25">
      <c r="B29" s="19">
        <v>12</v>
      </c>
      <c r="C29" s="30">
        <v>43769</v>
      </c>
      <c r="D29" s="19" t="s">
        <v>52</v>
      </c>
      <c r="E29" s="19" t="s">
        <v>52</v>
      </c>
      <c r="F29" s="19" t="s">
        <v>52</v>
      </c>
      <c r="G29" s="19" t="s">
        <v>52</v>
      </c>
      <c r="H29" s="19" t="s">
        <v>52</v>
      </c>
      <c r="I29" s="19" t="s">
        <v>52</v>
      </c>
      <c r="J29" s="19" t="s">
        <v>52</v>
      </c>
      <c r="K29" s="19" t="s">
        <v>52</v>
      </c>
      <c r="L29" s="19" t="s">
        <v>52</v>
      </c>
      <c r="M29" s="19" t="s">
        <v>52</v>
      </c>
      <c r="N29" s="19" t="s">
        <v>52</v>
      </c>
      <c r="O29" s="19" t="s">
        <v>53</v>
      </c>
      <c r="P29" s="19" t="s">
        <v>52</v>
      </c>
      <c r="Q29" s="28" t="s">
        <v>62</v>
      </c>
      <c r="R29" s="27">
        <f t="shared" si="0"/>
        <v>150</v>
      </c>
      <c r="S29" s="19" t="s">
        <v>54</v>
      </c>
      <c r="T29" s="32">
        <v>1</v>
      </c>
      <c r="U29" s="27">
        <v>150</v>
      </c>
      <c r="V29" s="28" t="s">
        <v>67</v>
      </c>
      <c r="W29" s="28" t="s">
        <v>147</v>
      </c>
    </row>
    <row r="30" spans="2:23" s="23" customFormat="1" ht="15.75" x14ac:dyDescent="0.25">
      <c r="B30" s="19">
        <v>13</v>
      </c>
      <c r="C30" s="30">
        <v>43769</v>
      </c>
      <c r="D30" s="19" t="s">
        <v>52</v>
      </c>
      <c r="E30" s="19" t="s">
        <v>52</v>
      </c>
      <c r="F30" s="19" t="s">
        <v>52</v>
      </c>
      <c r="G30" s="19" t="s">
        <v>52</v>
      </c>
      <c r="H30" s="19" t="s">
        <v>52</v>
      </c>
      <c r="I30" s="19" t="s">
        <v>52</v>
      </c>
      <c r="J30" s="19" t="s">
        <v>52</v>
      </c>
      <c r="K30" s="19" t="s">
        <v>52</v>
      </c>
      <c r="L30" s="19" t="s">
        <v>52</v>
      </c>
      <c r="M30" s="19" t="s">
        <v>52</v>
      </c>
      <c r="N30" s="19" t="s">
        <v>52</v>
      </c>
      <c r="O30" s="19" t="s">
        <v>53</v>
      </c>
      <c r="P30" s="19" t="s">
        <v>52</v>
      </c>
      <c r="Q30" s="28" t="s">
        <v>145</v>
      </c>
      <c r="R30" s="27">
        <f t="shared" ref="R30" si="1">U30/T30</f>
        <v>2.1804878048780489</v>
      </c>
      <c r="S30" s="19" t="s">
        <v>134</v>
      </c>
      <c r="T30" s="32">
        <v>82</v>
      </c>
      <c r="U30" s="27">
        <v>178.8</v>
      </c>
      <c r="V30" s="28" t="s">
        <v>67</v>
      </c>
      <c r="W30" s="28" t="s">
        <v>146</v>
      </c>
    </row>
    <row r="31" spans="2:23" s="23" customFormat="1" ht="31.5" x14ac:dyDescent="0.25">
      <c r="B31" s="19">
        <v>14</v>
      </c>
      <c r="C31" s="30">
        <v>43769</v>
      </c>
      <c r="D31" s="19" t="s">
        <v>52</v>
      </c>
      <c r="E31" s="19" t="s">
        <v>52</v>
      </c>
      <c r="F31" s="19" t="s">
        <v>52</v>
      </c>
      <c r="G31" s="19" t="s">
        <v>52</v>
      </c>
      <c r="H31" s="19" t="s">
        <v>52</v>
      </c>
      <c r="I31" s="19" t="s">
        <v>52</v>
      </c>
      <c r="J31" s="19" t="s">
        <v>52</v>
      </c>
      <c r="K31" s="19" t="s">
        <v>52</v>
      </c>
      <c r="L31" s="19" t="s">
        <v>52</v>
      </c>
      <c r="M31" s="19" t="s">
        <v>52</v>
      </c>
      <c r="N31" s="19" t="s">
        <v>52</v>
      </c>
      <c r="O31" s="19" t="s">
        <v>53</v>
      </c>
      <c r="P31" s="19" t="s">
        <v>52</v>
      </c>
      <c r="Q31" s="31" t="s">
        <v>122</v>
      </c>
      <c r="R31" s="27">
        <f t="shared" ref="R31" si="2">U31/T31</f>
        <v>38.923000000000002</v>
      </c>
      <c r="S31" s="19" t="s">
        <v>51</v>
      </c>
      <c r="T31" s="32">
        <v>1</v>
      </c>
      <c r="U31" s="27">
        <v>38.923000000000002</v>
      </c>
      <c r="V31" s="28" t="s">
        <v>121</v>
      </c>
      <c r="W31" s="28" t="s">
        <v>123</v>
      </c>
    </row>
    <row r="32" spans="2:23" s="23" customFormat="1" ht="31.5" x14ac:dyDescent="0.25">
      <c r="B32" s="19">
        <v>15</v>
      </c>
      <c r="C32" s="30">
        <v>43769</v>
      </c>
      <c r="D32" s="19" t="s">
        <v>52</v>
      </c>
      <c r="E32" s="19" t="s">
        <v>52</v>
      </c>
      <c r="F32" s="19" t="s">
        <v>52</v>
      </c>
      <c r="G32" s="19" t="s">
        <v>52</v>
      </c>
      <c r="H32" s="19" t="s">
        <v>52</v>
      </c>
      <c r="I32" s="19" t="s">
        <v>52</v>
      </c>
      <c r="J32" s="19" t="s">
        <v>52</v>
      </c>
      <c r="K32" s="19" t="s">
        <v>52</v>
      </c>
      <c r="L32" s="19" t="s">
        <v>52</v>
      </c>
      <c r="M32" s="19" t="s">
        <v>52</v>
      </c>
      <c r="N32" s="19" t="s">
        <v>52</v>
      </c>
      <c r="O32" s="19" t="s">
        <v>53</v>
      </c>
      <c r="P32" s="19" t="s">
        <v>52</v>
      </c>
      <c r="Q32" s="31" t="s">
        <v>78</v>
      </c>
      <c r="R32" s="27">
        <f t="shared" ref="R32" si="3">U32/T32</f>
        <v>28.552759999999999</v>
      </c>
      <c r="S32" s="19" t="s">
        <v>54</v>
      </c>
      <c r="T32" s="32">
        <v>1</v>
      </c>
      <c r="U32" s="27">
        <v>28.552759999999999</v>
      </c>
      <c r="V32" s="28" t="s">
        <v>93</v>
      </c>
      <c r="W32" s="28" t="s">
        <v>113</v>
      </c>
    </row>
    <row r="33" spans="2:23" s="23" customFormat="1" ht="15.75" x14ac:dyDescent="0.25">
      <c r="B33" s="19">
        <v>16</v>
      </c>
      <c r="C33" s="30">
        <v>43769</v>
      </c>
      <c r="D33" s="19" t="s">
        <v>52</v>
      </c>
      <c r="E33" s="19" t="s">
        <v>52</v>
      </c>
      <c r="F33" s="19" t="s">
        <v>52</v>
      </c>
      <c r="G33" s="19" t="s">
        <v>52</v>
      </c>
      <c r="H33" s="19" t="s">
        <v>52</v>
      </c>
      <c r="I33" s="19" t="s">
        <v>52</v>
      </c>
      <c r="J33" s="19" t="s">
        <v>52</v>
      </c>
      <c r="K33" s="19" t="s">
        <v>52</v>
      </c>
      <c r="L33" s="19" t="s">
        <v>52</v>
      </c>
      <c r="M33" s="19" t="s">
        <v>52</v>
      </c>
      <c r="N33" s="19" t="s">
        <v>52</v>
      </c>
      <c r="O33" s="19" t="s">
        <v>53</v>
      </c>
      <c r="P33" s="19" t="s">
        <v>52</v>
      </c>
      <c r="Q33" s="28" t="s">
        <v>68</v>
      </c>
      <c r="R33" s="27">
        <f>U33/T33</f>
        <v>42.312249999999999</v>
      </c>
      <c r="S33" s="19" t="s">
        <v>54</v>
      </c>
      <c r="T33" s="32">
        <v>1</v>
      </c>
      <c r="U33" s="27">
        <v>42.312249999999999</v>
      </c>
      <c r="V33" s="28" t="s">
        <v>69</v>
      </c>
      <c r="W33" s="31" t="s">
        <v>156</v>
      </c>
    </row>
    <row r="34" spans="2:23" s="23" customFormat="1" ht="31.5" x14ac:dyDescent="0.25">
      <c r="B34" s="19">
        <v>17</v>
      </c>
      <c r="C34" s="30">
        <v>43769</v>
      </c>
      <c r="D34" s="19" t="s">
        <v>52</v>
      </c>
      <c r="E34" s="19" t="s">
        <v>52</v>
      </c>
      <c r="F34" s="19" t="s">
        <v>52</v>
      </c>
      <c r="G34" s="19" t="s">
        <v>52</v>
      </c>
      <c r="H34" s="19" t="s">
        <v>52</v>
      </c>
      <c r="I34" s="19" t="s">
        <v>52</v>
      </c>
      <c r="J34" s="19" t="s">
        <v>52</v>
      </c>
      <c r="K34" s="19" t="s">
        <v>52</v>
      </c>
      <c r="L34" s="19" t="s">
        <v>52</v>
      </c>
      <c r="M34" s="19" t="s">
        <v>52</v>
      </c>
      <c r="N34" s="19" t="s">
        <v>52</v>
      </c>
      <c r="O34" s="19" t="s">
        <v>53</v>
      </c>
      <c r="P34" s="19" t="s">
        <v>52</v>
      </c>
      <c r="Q34" s="28" t="s">
        <v>71</v>
      </c>
      <c r="R34" s="27">
        <f>U34/T34</f>
        <v>30.383389999999999</v>
      </c>
      <c r="S34" s="19" t="s">
        <v>54</v>
      </c>
      <c r="T34" s="32">
        <v>1</v>
      </c>
      <c r="U34" s="27">
        <v>30.383389999999999</v>
      </c>
      <c r="V34" s="28" t="s">
        <v>70</v>
      </c>
      <c r="W34" s="31" t="s">
        <v>161</v>
      </c>
    </row>
    <row r="35" spans="2:23" s="23" customFormat="1" ht="15.75" x14ac:dyDescent="0.25">
      <c r="B35" s="19">
        <v>18</v>
      </c>
      <c r="C35" s="30">
        <v>43769</v>
      </c>
      <c r="D35" s="19" t="s">
        <v>52</v>
      </c>
      <c r="E35" s="19" t="s">
        <v>52</v>
      </c>
      <c r="F35" s="19" t="s">
        <v>52</v>
      </c>
      <c r="G35" s="19" t="s">
        <v>52</v>
      </c>
      <c r="H35" s="19" t="s">
        <v>52</v>
      </c>
      <c r="I35" s="19" t="s">
        <v>52</v>
      </c>
      <c r="J35" s="19" t="s">
        <v>52</v>
      </c>
      <c r="K35" s="19" t="s">
        <v>52</v>
      </c>
      <c r="L35" s="19" t="s">
        <v>52</v>
      </c>
      <c r="M35" s="19" t="s">
        <v>52</v>
      </c>
      <c r="N35" s="19" t="s">
        <v>52</v>
      </c>
      <c r="O35" s="19" t="s">
        <v>53</v>
      </c>
      <c r="P35" s="19" t="s">
        <v>52</v>
      </c>
      <c r="Q35" s="28" t="s">
        <v>133</v>
      </c>
      <c r="R35" s="27">
        <f>U35/T35</f>
        <v>2.2000000000000002</v>
      </c>
      <c r="S35" s="19" t="s">
        <v>134</v>
      </c>
      <c r="T35" s="32">
        <v>5</v>
      </c>
      <c r="U35" s="27">
        <v>11</v>
      </c>
      <c r="V35" s="28" t="s">
        <v>132</v>
      </c>
      <c r="W35" s="28" t="s">
        <v>135</v>
      </c>
    </row>
    <row r="36" spans="2:23" s="23" customFormat="1" ht="31.5" x14ac:dyDescent="0.25">
      <c r="B36" s="19">
        <v>19</v>
      </c>
      <c r="C36" s="30">
        <v>43769</v>
      </c>
      <c r="D36" s="19" t="s">
        <v>52</v>
      </c>
      <c r="E36" s="19" t="s">
        <v>52</v>
      </c>
      <c r="F36" s="19" t="s">
        <v>52</v>
      </c>
      <c r="G36" s="19" t="s">
        <v>52</v>
      </c>
      <c r="H36" s="19" t="s">
        <v>52</v>
      </c>
      <c r="I36" s="19" t="s">
        <v>52</v>
      </c>
      <c r="J36" s="19" t="s">
        <v>52</v>
      </c>
      <c r="K36" s="19" t="s">
        <v>52</v>
      </c>
      <c r="L36" s="19" t="s">
        <v>52</v>
      </c>
      <c r="M36" s="19" t="s">
        <v>52</v>
      </c>
      <c r="N36" s="19" t="s">
        <v>52</v>
      </c>
      <c r="O36" s="19" t="s">
        <v>53</v>
      </c>
      <c r="P36" s="19" t="s">
        <v>52</v>
      </c>
      <c r="Q36" s="31" t="s">
        <v>128</v>
      </c>
      <c r="R36" s="27">
        <f>U36/T36</f>
        <v>1.5</v>
      </c>
      <c r="S36" s="19" t="s">
        <v>129</v>
      </c>
      <c r="T36" s="32">
        <v>1</v>
      </c>
      <c r="U36" s="27">
        <v>1.5</v>
      </c>
      <c r="V36" s="28" t="s">
        <v>151</v>
      </c>
      <c r="W36" s="28" t="s">
        <v>152</v>
      </c>
    </row>
    <row r="37" spans="2:23" s="23" customFormat="1" ht="31.5" x14ac:dyDescent="0.25">
      <c r="B37" s="19">
        <v>20</v>
      </c>
      <c r="C37" s="30">
        <v>43769</v>
      </c>
      <c r="D37" s="19" t="s">
        <v>52</v>
      </c>
      <c r="E37" s="19" t="s">
        <v>52</v>
      </c>
      <c r="F37" s="19" t="s">
        <v>52</v>
      </c>
      <c r="G37" s="19" t="s">
        <v>52</v>
      </c>
      <c r="H37" s="19" t="s">
        <v>52</v>
      </c>
      <c r="I37" s="19" t="s">
        <v>52</v>
      </c>
      <c r="J37" s="19" t="s">
        <v>52</v>
      </c>
      <c r="K37" s="19" t="s">
        <v>52</v>
      </c>
      <c r="L37" s="19" t="s">
        <v>52</v>
      </c>
      <c r="M37" s="19" t="s">
        <v>52</v>
      </c>
      <c r="N37" s="19" t="s">
        <v>52</v>
      </c>
      <c r="O37" s="19" t="s">
        <v>53</v>
      </c>
      <c r="P37" s="19" t="s">
        <v>52</v>
      </c>
      <c r="Q37" s="31" t="s">
        <v>128</v>
      </c>
      <c r="R37" s="27">
        <f>U37/T37</f>
        <v>23.63</v>
      </c>
      <c r="S37" s="19" t="s">
        <v>129</v>
      </c>
      <c r="T37" s="32">
        <v>2</v>
      </c>
      <c r="U37" s="27">
        <v>47.26</v>
      </c>
      <c r="V37" s="28" t="s">
        <v>130</v>
      </c>
      <c r="W37" s="31" t="s">
        <v>131</v>
      </c>
    </row>
    <row r="38" spans="2:23" s="29" customFormat="1" ht="33" customHeight="1" x14ac:dyDescent="0.25">
      <c r="B38" s="19">
        <v>21</v>
      </c>
      <c r="C38" s="30">
        <v>43769</v>
      </c>
      <c r="D38" s="19" t="s">
        <v>52</v>
      </c>
      <c r="E38" s="19" t="s">
        <v>52</v>
      </c>
      <c r="F38" s="19" t="s">
        <v>52</v>
      </c>
      <c r="G38" s="19" t="s">
        <v>52</v>
      </c>
      <c r="H38" s="19" t="s">
        <v>52</v>
      </c>
      <c r="I38" s="19" t="s">
        <v>52</v>
      </c>
      <c r="J38" s="19" t="s">
        <v>52</v>
      </c>
      <c r="K38" s="19" t="s">
        <v>52</v>
      </c>
      <c r="L38" s="19" t="s">
        <v>52</v>
      </c>
      <c r="M38" s="19" t="s">
        <v>52</v>
      </c>
      <c r="N38" s="19" t="s">
        <v>52</v>
      </c>
      <c r="O38" s="19" t="s">
        <v>53</v>
      </c>
      <c r="P38" s="19" t="s">
        <v>52</v>
      </c>
      <c r="Q38" s="22" t="s">
        <v>58</v>
      </c>
      <c r="R38" s="27">
        <f>U38/T38</f>
        <v>15.8</v>
      </c>
      <c r="S38" s="19" t="s">
        <v>54</v>
      </c>
      <c r="T38" s="32">
        <v>1</v>
      </c>
      <c r="U38" s="27">
        <v>15.8</v>
      </c>
      <c r="V38" s="33" t="s">
        <v>72</v>
      </c>
      <c r="W38" s="28" t="s">
        <v>167</v>
      </c>
    </row>
    <row r="39" spans="2:23" s="29" customFormat="1" x14ac:dyDescent="0.25"/>
    <row r="40" spans="2:23" s="29" customFormat="1" x14ac:dyDescent="0.25">
      <c r="B40" s="29" t="str">
        <f>'(1) Приобретение электроэнергии'!B22</f>
        <v>* Информация представлена при наличии документов по состоянию на 05.12.2019</v>
      </c>
    </row>
    <row r="41" spans="2:23" s="29" customFormat="1" x14ac:dyDescent="0.25"/>
    <row r="42" spans="2:23" s="29" customFormat="1" x14ac:dyDescent="0.25">
      <c r="T42" s="66"/>
      <c r="U42" s="66"/>
    </row>
    <row r="43" spans="2:23" s="29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tabSelected="1" zoomScale="84" zoomScaleNormal="84" workbookViewId="0">
      <selection activeCell="U32" sqref="U32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57" customFormat="1" ht="32.25" customHeight="1" x14ac:dyDescent="0.25">
      <c r="B18" s="19">
        <v>1</v>
      </c>
      <c r="C18" s="30">
        <v>43769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32" t="s">
        <v>81</v>
      </c>
      <c r="R18" s="27">
        <f>U18/T18</f>
        <v>3.4973479146235824E-2</v>
      </c>
      <c r="S18" s="32" t="s">
        <v>82</v>
      </c>
      <c r="T18" s="53">
        <v>5228.2813813511793</v>
      </c>
      <c r="U18" s="53">
        <v>182.8511898613385</v>
      </c>
      <c r="V18" s="25" t="s">
        <v>83</v>
      </c>
      <c r="W18" s="32" t="s">
        <v>155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05.12.2019</v>
      </c>
    </row>
    <row r="21" spans="2:23" x14ac:dyDescent="0.25">
      <c r="T21" s="44"/>
      <c r="U21" s="44"/>
    </row>
    <row r="22" spans="2:23" x14ac:dyDescent="0.25">
      <c r="T22" s="44"/>
      <c r="U22" s="44"/>
    </row>
    <row r="23" spans="2:23" x14ac:dyDescent="0.25">
      <c r="R23" s="35"/>
      <c r="S23" s="35"/>
      <c r="T23" s="44"/>
      <c r="U23" s="44"/>
    </row>
    <row r="24" spans="2:23" ht="15.75" x14ac:dyDescent="0.25">
      <c r="R24" s="36"/>
      <c r="S24" s="36"/>
      <c r="T24" s="43"/>
      <c r="U24" s="43"/>
    </row>
    <row r="25" spans="2:23" ht="15.75" x14ac:dyDescent="0.25">
      <c r="R25" s="36"/>
      <c r="S25" s="36"/>
      <c r="T25" s="43"/>
      <c r="U25" s="43"/>
    </row>
    <row r="26" spans="2:23" x14ac:dyDescent="0.25">
      <c r="R26" s="36"/>
      <c r="S26" s="36"/>
      <c r="T26" s="49"/>
      <c r="U26" s="49"/>
    </row>
    <row r="27" spans="2:23" x14ac:dyDescent="0.25">
      <c r="R27" s="35"/>
      <c r="S27" s="35"/>
      <c r="T27" s="50"/>
      <c r="U27" s="50"/>
    </row>
    <row r="28" spans="2:23" x14ac:dyDescent="0.25">
      <c r="R28" s="35"/>
      <c r="S28" s="35"/>
      <c r="T28" s="50"/>
      <c r="U28" s="50"/>
    </row>
    <row r="29" spans="2:23" x14ac:dyDescent="0.25">
      <c r="R29" s="35"/>
      <c r="S29" s="35"/>
      <c r="T29" s="44"/>
      <c r="U29" s="45"/>
    </row>
    <row r="30" spans="2:23" x14ac:dyDescent="0.25">
      <c r="T30" s="58"/>
      <c r="U30" s="58"/>
    </row>
    <row r="31" spans="2:23" x14ac:dyDescent="0.25">
      <c r="T31" s="46"/>
      <c r="U31" s="46"/>
    </row>
    <row r="32" spans="2:23" x14ac:dyDescent="0.25">
      <c r="T32" s="41"/>
      <c r="U32" s="41"/>
    </row>
    <row r="33" spans="20:21" x14ac:dyDescent="0.25">
      <c r="T33" s="41"/>
      <c r="U33" s="41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6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B34" sqref="B34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2.85546875" customWidth="1"/>
    <col min="11" max="11" width="11.285156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3.140625" customWidth="1"/>
    <col min="23" max="23" width="30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ноябрь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63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2.25" customHeight="1" x14ac:dyDescent="0.25">
      <c r="B18" s="19">
        <v>1</v>
      </c>
      <c r="C18" s="20">
        <v>43769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50</v>
      </c>
      <c r="R18" s="21">
        <f t="shared" ref="R18:R33" si="0">U18/T18</f>
        <v>2.8019090909090911</v>
      </c>
      <c r="S18" s="19" t="s">
        <v>51</v>
      </c>
      <c r="T18" s="24">
        <v>11</v>
      </c>
      <c r="U18" s="54">
        <v>30.821000000000002</v>
      </c>
      <c r="V18" s="25" t="s">
        <v>87</v>
      </c>
      <c r="W18" s="25" t="s">
        <v>108</v>
      </c>
    </row>
    <row r="19" spans="2:23" s="23" customFormat="1" ht="32.25" customHeight="1" x14ac:dyDescent="0.25">
      <c r="B19" s="19">
        <v>2</v>
      </c>
      <c r="C19" s="20">
        <v>43769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19" t="s">
        <v>73</v>
      </c>
      <c r="R19" s="21">
        <f t="shared" si="0"/>
        <v>8.6921999999999997</v>
      </c>
      <c r="S19" s="19" t="s">
        <v>51</v>
      </c>
      <c r="T19" s="24">
        <v>4</v>
      </c>
      <c r="U19" s="21">
        <v>34.768799999999999</v>
      </c>
      <c r="V19" s="22" t="s">
        <v>102</v>
      </c>
      <c r="W19" s="22" t="s">
        <v>103</v>
      </c>
    </row>
    <row r="20" spans="2:23" s="23" customFormat="1" ht="32.25" customHeight="1" x14ac:dyDescent="0.25">
      <c r="B20" s="19">
        <v>3</v>
      </c>
      <c r="C20" s="20">
        <v>43769</v>
      </c>
      <c r="D20" s="19" t="s">
        <v>52</v>
      </c>
      <c r="E20" s="19" t="s">
        <v>52</v>
      </c>
      <c r="F20" s="19" t="s">
        <v>52</v>
      </c>
      <c r="G20" s="19" t="s">
        <v>52</v>
      </c>
      <c r="H20" s="19" t="s">
        <v>52</v>
      </c>
      <c r="I20" s="19" t="s">
        <v>52</v>
      </c>
      <c r="J20" s="19" t="s">
        <v>52</v>
      </c>
      <c r="K20" s="19" t="s">
        <v>52</v>
      </c>
      <c r="L20" s="19" t="s">
        <v>52</v>
      </c>
      <c r="M20" s="19" t="s">
        <v>52</v>
      </c>
      <c r="N20" s="19" t="s">
        <v>52</v>
      </c>
      <c r="O20" s="19" t="s">
        <v>53</v>
      </c>
      <c r="P20" s="19" t="s">
        <v>52</v>
      </c>
      <c r="Q20" s="19" t="s">
        <v>50</v>
      </c>
      <c r="R20" s="21">
        <f t="shared" si="0"/>
        <v>1.6878061538461537</v>
      </c>
      <c r="S20" s="19" t="s">
        <v>51</v>
      </c>
      <c r="T20" s="24">
        <v>52</v>
      </c>
      <c r="U20" s="26">
        <f>87.76592</f>
        <v>87.765919999999994</v>
      </c>
      <c r="V20" s="25" t="s">
        <v>88</v>
      </c>
      <c r="W20" s="22" t="s">
        <v>162</v>
      </c>
    </row>
    <row r="21" spans="2:23" s="23" customFormat="1" ht="32.25" customHeight="1" x14ac:dyDescent="0.25">
      <c r="B21" s="19">
        <v>4</v>
      </c>
      <c r="C21" s="20">
        <v>43769</v>
      </c>
      <c r="D21" s="19" t="s">
        <v>52</v>
      </c>
      <c r="E21" s="19" t="s">
        <v>52</v>
      </c>
      <c r="F21" s="19" t="s">
        <v>52</v>
      </c>
      <c r="G21" s="19" t="s">
        <v>52</v>
      </c>
      <c r="H21" s="19" t="s">
        <v>52</v>
      </c>
      <c r="I21" s="19" t="s">
        <v>52</v>
      </c>
      <c r="J21" s="19" t="s">
        <v>52</v>
      </c>
      <c r="K21" s="19" t="s">
        <v>52</v>
      </c>
      <c r="L21" s="19" t="s">
        <v>52</v>
      </c>
      <c r="M21" s="19" t="s">
        <v>52</v>
      </c>
      <c r="N21" s="19" t="s">
        <v>52</v>
      </c>
      <c r="O21" s="19" t="s">
        <v>53</v>
      </c>
      <c r="P21" s="19" t="s">
        <v>52</v>
      </c>
      <c r="Q21" s="19" t="s">
        <v>50</v>
      </c>
      <c r="R21" s="21">
        <f t="shared" si="0"/>
        <v>36.200000000000003</v>
      </c>
      <c r="S21" s="19" t="s">
        <v>51</v>
      </c>
      <c r="T21" s="24">
        <v>4</v>
      </c>
      <c r="U21" s="26">
        <v>144.80000000000001</v>
      </c>
      <c r="V21" s="25" t="s">
        <v>110</v>
      </c>
      <c r="W21" s="22" t="s">
        <v>111</v>
      </c>
    </row>
    <row r="22" spans="2:23" s="23" customFormat="1" ht="32.25" customHeight="1" x14ac:dyDescent="0.25">
      <c r="B22" s="19">
        <v>5</v>
      </c>
      <c r="C22" s="20">
        <v>43769</v>
      </c>
      <c r="D22" s="19" t="s">
        <v>52</v>
      </c>
      <c r="E22" s="19" t="s">
        <v>52</v>
      </c>
      <c r="F22" s="19" t="s">
        <v>52</v>
      </c>
      <c r="G22" s="19" t="s">
        <v>52</v>
      </c>
      <c r="H22" s="19" t="s">
        <v>52</v>
      </c>
      <c r="I22" s="19" t="s">
        <v>52</v>
      </c>
      <c r="J22" s="19" t="s">
        <v>52</v>
      </c>
      <c r="K22" s="19" t="s">
        <v>52</v>
      </c>
      <c r="L22" s="19" t="s">
        <v>52</v>
      </c>
      <c r="M22" s="19" t="s">
        <v>52</v>
      </c>
      <c r="N22" s="19" t="s">
        <v>52</v>
      </c>
      <c r="O22" s="19" t="s">
        <v>53</v>
      </c>
      <c r="P22" s="19" t="s">
        <v>52</v>
      </c>
      <c r="Q22" s="19" t="s">
        <v>50</v>
      </c>
      <c r="R22" s="21">
        <f t="shared" si="0"/>
        <v>7.2413175000000001</v>
      </c>
      <c r="S22" s="19" t="s">
        <v>51</v>
      </c>
      <c r="T22" s="24">
        <v>8</v>
      </c>
      <c r="U22" s="26">
        <v>57.930540000000001</v>
      </c>
      <c r="V22" s="47" t="s">
        <v>91</v>
      </c>
      <c r="W22" s="22" t="s">
        <v>166</v>
      </c>
    </row>
    <row r="23" spans="2:23" s="23" customFormat="1" ht="32.25" customHeight="1" x14ac:dyDescent="0.25">
      <c r="B23" s="19">
        <v>6</v>
      </c>
      <c r="C23" s="20">
        <v>43769</v>
      </c>
      <c r="D23" s="19" t="s">
        <v>52</v>
      </c>
      <c r="E23" s="19" t="s">
        <v>52</v>
      </c>
      <c r="F23" s="19" t="s">
        <v>52</v>
      </c>
      <c r="G23" s="19" t="s">
        <v>52</v>
      </c>
      <c r="H23" s="19" t="s">
        <v>52</v>
      </c>
      <c r="I23" s="19" t="s">
        <v>52</v>
      </c>
      <c r="J23" s="19" t="s">
        <v>52</v>
      </c>
      <c r="K23" s="19" t="s">
        <v>52</v>
      </c>
      <c r="L23" s="19" t="s">
        <v>52</v>
      </c>
      <c r="M23" s="19" t="s">
        <v>52</v>
      </c>
      <c r="N23" s="19" t="s">
        <v>52</v>
      </c>
      <c r="O23" s="19" t="s">
        <v>53</v>
      </c>
      <c r="P23" s="19" t="s">
        <v>52</v>
      </c>
      <c r="Q23" s="19" t="s">
        <v>73</v>
      </c>
      <c r="R23" s="21">
        <f t="shared" si="0"/>
        <v>18.5</v>
      </c>
      <c r="S23" s="19" t="s">
        <v>51</v>
      </c>
      <c r="T23" s="24">
        <v>4</v>
      </c>
      <c r="U23" s="21">
        <v>74</v>
      </c>
      <c r="V23" s="25" t="s">
        <v>124</v>
      </c>
      <c r="W23" s="22" t="s">
        <v>125</v>
      </c>
    </row>
    <row r="24" spans="2:23" s="23" customFormat="1" ht="32.25" customHeight="1" x14ac:dyDescent="0.25">
      <c r="B24" s="19">
        <v>7</v>
      </c>
      <c r="C24" s="20">
        <v>43769</v>
      </c>
      <c r="D24" s="19" t="s">
        <v>52</v>
      </c>
      <c r="E24" s="19" t="s">
        <v>52</v>
      </c>
      <c r="F24" s="19" t="s">
        <v>52</v>
      </c>
      <c r="G24" s="19" t="s">
        <v>52</v>
      </c>
      <c r="H24" s="19" t="s">
        <v>52</v>
      </c>
      <c r="I24" s="19" t="s">
        <v>52</v>
      </c>
      <c r="J24" s="19" t="s">
        <v>52</v>
      </c>
      <c r="K24" s="19" t="s">
        <v>52</v>
      </c>
      <c r="L24" s="19" t="s">
        <v>52</v>
      </c>
      <c r="M24" s="19" t="s">
        <v>52</v>
      </c>
      <c r="N24" s="19" t="s">
        <v>52</v>
      </c>
      <c r="O24" s="19" t="s">
        <v>53</v>
      </c>
      <c r="P24" s="19" t="s">
        <v>52</v>
      </c>
      <c r="Q24" s="19" t="s">
        <v>73</v>
      </c>
      <c r="R24" s="21">
        <f t="shared" ref="R24" si="1">U24/T24</f>
        <v>9.9156666666666666</v>
      </c>
      <c r="S24" s="19" t="s">
        <v>51</v>
      </c>
      <c r="T24" s="24">
        <v>3</v>
      </c>
      <c r="U24" s="21">
        <v>29.747</v>
      </c>
      <c r="V24" s="25" t="s">
        <v>164</v>
      </c>
      <c r="W24" s="22" t="s">
        <v>165</v>
      </c>
    </row>
    <row r="25" spans="2:23" s="23" customFormat="1" ht="32.25" customHeight="1" x14ac:dyDescent="0.25">
      <c r="B25" s="19">
        <v>8</v>
      </c>
      <c r="C25" s="20">
        <v>43769</v>
      </c>
      <c r="D25" s="19" t="s">
        <v>52</v>
      </c>
      <c r="E25" s="19" t="s">
        <v>52</v>
      </c>
      <c r="F25" s="19" t="s">
        <v>52</v>
      </c>
      <c r="G25" s="19" t="s">
        <v>52</v>
      </c>
      <c r="H25" s="19" t="s">
        <v>52</v>
      </c>
      <c r="I25" s="19" t="s">
        <v>52</v>
      </c>
      <c r="J25" s="19" t="s">
        <v>52</v>
      </c>
      <c r="K25" s="19" t="s">
        <v>52</v>
      </c>
      <c r="L25" s="19" t="s">
        <v>52</v>
      </c>
      <c r="M25" s="19" t="s">
        <v>52</v>
      </c>
      <c r="N25" s="19" t="s">
        <v>52</v>
      </c>
      <c r="O25" s="19" t="s">
        <v>53</v>
      </c>
      <c r="P25" s="19" t="s">
        <v>52</v>
      </c>
      <c r="Q25" s="19" t="s">
        <v>73</v>
      </c>
      <c r="R25" s="21">
        <f t="shared" ref="R25" si="2">U25/T25</f>
        <v>14.95</v>
      </c>
      <c r="S25" s="19" t="s">
        <v>51</v>
      </c>
      <c r="T25" s="24">
        <v>8</v>
      </c>
      <c r="U25" s="21">
        <v>119.6</v>
      </c>
      <c r="V25" s="25" t="s">
        <v>136</v>
      </c>
      <c r="W25" s="22" t="s">
        <v>137</v>
      </c>
    </row>
    <row r="26" spans="2:23" s="23" customFormat="1" ht="32.25" customHeight="1" x14ac:dyDescent="0.25">
      <c r="B26" s="19">
        <v>9</v>
      </c>
      <c r="C26" s="20">
        <v>43769</v>
      </c>
      <c r="D26" s="19" t="s">
        <v>52</v>
      </c>
      <c r="E26" s="19" t="s">
        <v>52</v>
      </c>
      <c r="F26" s="19" t="s">
        <v>52</v>
      </c>
      <c r="G26" s="19" t="s">
        <v>52</v>
      </c>
      <c r="H26" s="19" t="s">
        <v>52</v>
      </c>
      <c r="I26" s="19" t="s">
        <v>52</v>
      </c>
      <c r="J26" s="19" t="s">
        <v>52</v>
      </c>
      <c r="K26" s="19" t="s">
        <v>52</v>
      </c>
      <c r="L26" s="19" t="s">
        <v>52</v>
      </c>
      <c r="M26" s="19" t="s">
        <v>52</v>
      </c>
      <c r="N26" s="19" t="s">
        <v>52</v>
      </c>
      <c r="O26" s="19" t="s">
        <v>53</v>
      </c>
      <c r="P26" s="19" t="s">
        <v>52</v>
      </c>
      <c r="Q26" s="19" t="s">
        <v>73</v>
      </c>
      <c r="R26" s="21">
        <f t="shared" ref="R26" si="3">U26/T26</f>
        <v>1.1199285714285714</v>
      </c>
      <c r="S26" s="19" t="s">
        <v>51</v>
      </c>
      <c r="T26" s="24">
        <v>14</v>
      </c>
      <c r="U26" s="21">
        <v>15.679</v>
      </c>
      <c r="V26" s="25" t="s">
        <v>159</v>
      </c>
      <c r="W26" s="22" t="s">
        <v>160</v>
      </c>
    </row>
    <row r="27" spans="2:23" s="23" customFormat="1" ht="32.25" customHeight="1" x14ac:dyDescent="0.25">
      <c r="B27" s="19">
        <v>10</v>
      </c>
      <c r="C27" s="20">
        <v>43769</v>
      </c>
      <c r="D27" s="19" t="s">
        <v>52</v>
      </c>
      <c r="E27" s="19" t="s">
        <v>52</v>
      </c>
      <c r="F27" s="19" t="s">
        <v>52</v>
      </c>
      <c r="G27" s="19" t="s">
        <v>52</v>
      </c>
      <c r="H27" s="19" t="s">
        <v>52</v>
      </c>
      <c r="I27" s="19" t="s">
        <v>52</v>
      </c>
      <c r="J27" s="19" t="s">
        <v>52</v>
      </c>
      <c r="K27" s="19" t="s">
        <v>52</v>
      </c>
      <c r="L27" s="19" t="s">
        <v>52</v>
      </c>
      <c r="M27" s="19" t="s">
        <v>52</v>
      </c>
      <c r="N27" s="19" t="s">
        <v>52</v>
      </c>
      <c r="O27" s="19" t="s">
        <v>53</v>
      </c>
      <c r="P27" s="19" t="s">
        <v>52</v>
      </c>
      <c r="Q27" s="19" t="s">
        <v>73</v>
      </c>
      <c r="R27" s="21">
        <f t="shared" si="0"/>
        <v>1.6647495588235293</v>
      </c>
      <c r="S27" s="19" t="s">
        <v>51</v>
      </c>
      <c r="T27" s="26">
        <v>68</v>
      </c>
      <c r="U27" s="21">
        <v>113.20296999999999</v>
      </c>
      <c r="V27" s="22" t="s">
        <v>157</v>
      </c>
      <c r="W27" s="25" t="s">
        <v>158</v>
      </c>
    </row>
    <row r="28" spans="2:23" s="23" customFormat="1" ht="36.75" customHeight="1" x14ac:dyDescent="0.25">
      <c r="B28" s="19">
        <v>11</v>
      </c>
      <c r="C28" s="20">
        <v>43769</v>
      </c>
      <c r="D28" s="19" t="s">
        <v>52</v>
      </c>
      <c r="E28" s="19" t="s">
        <v>52</v>
      </c>
      <c r="F28" s="19" t="s">
        <v>52</v>
      </c>
      <c r="G28" s="19" t="s">
        <v>52</v>
      </c>
      <c r="H28" s="19" t="s">
        <v>52</v>
      </c>
      <c r="I28" s="19" t="s">
        <v>52</v>
      </c>
      <c r="J28" s="19" t="s">
        <v>52</v>
      </c>
      <c r="K28" s="19" t="s">
        <v>52</v>
      </c>
      <c r="L28" s="19" t="s">
        <v>52</v>
      </c>
      <c r="M28" s="19" t="s">
        <v>52</v>
      </c>
      <c r="N28" s="19" t="s">
        <v>52</v>
      </c>
      <c r="O28" s="19" t="s">
        <v>53</v>
      </c>
      <c r="P28" s="19" t="s">
        <v>52</v>
      </c>
      <c r="Q28" s="19" t="s">
        <v>50</v>
      </c>
      <c r="R28" s="21">
        <f t="shared" si="0"/>
        <v>18.996666666666666</v>
      </c>
      <c r="S28" s="19" t="s">
        <v>51</v>
      </c>
      <c r="T28" s="24">
        <v>3</v>
      </c>
      <c r="U28" s="21">
        <v>56.99</v>
      </c>
      <c r="V28" s="52" t="s">
        <v>126</v>
      </c>
      <c r="W28" s="25" t="s">
        <v>127</v>
      </c>
    </row>
    <row r="29" spans="2:23" s="23" customFormat="1" ht="36.75" customHeight="1" x14ac:dyDescent="0.25">
      <c r="B29" s="19">
        <v>12</v>
      </c>
      <c r="C29" s="20">
        <v>43769</v>
      </c>
      <c r="D29" s="19" t="s">
        <v>52</v>
      </c>
      <c r="E29" s="19" t="s">
        <v>52</v>
      </c>
      <c r="F29" s="19" t="s">
        <v>52</v>
      </c>
      <c r="G29" s="19" t="s">
        <v>52</v>
      </c>
      <c r="H29" s="19" t="s">
        <v>52</v>
      </c>
      <c r="I29" s="19" t="s">
        <v>52</v>
      </c>
      <c r="J29" s="19" t="s">
        <v>52</v>
      </c>
      <c r="K29" s="19" t="s">
        <v>52</v>
      </c>
      <c r="L29" s="19" t="s">
        <v>52</v>
      </c>
      <c r="M29" s="19" t="s">
        <v>52</v>
      </c>
      <c r="N29" s="19" t="s">
        <v>52</v>
      </c>
      <c r="O29" s="19" t="s">
        <v>53</v>
      </c>
      <c r="P29" s="19" t="s">
        <v>52</v>
      </c>
      <c r="Q29" s="19" t="s">
        <v>73</v>
      </c>
      <c r="R29" s="21">
        <f t="shared" si="0"/>
        <v>6.5</v>
      </c>
      <c r="S29" s="19" t="s">
        <v>51</v>
      </c>
      <c r="T29" s="24">
        <v>9</v>
      </c>
      <c r="U29" s="21">
        <v>58.5</v>
      </c>
      <c r="V29" s="52" t="s">
        <v>119</v>
      </c>
      <c r="W29" s="25" t="s">
        <v>120</v>
      </c>
    </row>
    <row r="30" spans="2:23" s="23" customFormat="1" ht="36.75" customHeight="1" x14ac:dyDescent="0.25">
      <c r="B30" s="19">
        <v>13</v>
      </c>
      <c r="C30" s="20">
        <v>43769</v>
      </c>
      <c r="D30" s="19" t="s">
        <v>52</v>
      </c>
      <c r="E30" s="19" t="s">
        <v>52</v>
      </c>
      <c r="F30" s="19" t="s">
        <v>52</v>
      </c>
      <c r="G30" s="19" t="s">
        <v>52</v>
      </c>
      <c r="H30" s="19" t="s">
        <v>52</v>
      </c>
      <c r="I30" s="19" t="s">
        <v>52</v>
      </c>
      <c r="J30" s="19" t="s">
        <v>52</v>
      </c>
      <c r="K30" s="19" t="s">
        <v>52</v>
      </c>
      <c r="L30" s="19" t="s">
        <v>52</v>
      </c>
      <c r="M30" s="19" t="s">
        <v>52</v>
      </c>
      <c r="N30" s="19" t="s">
        <v>52</v>
      </c>
      <c r="O30" s="19" t="s">
        <v>53</v>
      </c>
      <c r="P30" s="19" t="s">
        <v>52</v>
      </c>
      <c r="Q30" s="19" t="s">
        <v>73</v>
      </c>
      <c r="R30" s="21">
        <f t="shared" si="0"/>
        <v>11.55</v>
      </c>
      <c r="S30" s="19" t="s">
        <v>51</v>
      </c>
      <c r="T30" s="24">
        <v>2</v>
      </c>
      <c r="U30" s="21">
        <v>23.1</v>
      </c>
      <c r="V30" s="52" t="s">
        <v>104</v>
      </c>
      <c r="W30" s="25" t="s">
        <v>105</v>
      </c>
    </row>
    <row r="31" spans="2:23" s="23" customFormat="1" ht="36.75" customHeight="1" x14ac:dyDescent="0.25">
      <c r="B31" s="19">
        <v>14</v>
      </c>
      <c r="C31" s="20">
        <v>43769</v>
      </c>
      <c r="D31" s="19" t="s">
        <v>52</v>
      </c>
      <c r="E31" s="19" t="s">
        <v>52</v>
      </c>
      <c r="F31" s="19" t="s">
        <v>52</v>
      </c>
      <c r="G31" s="19" t="s">
        <v>52</v>
      </c>
      <c r="H31" s="19" t="s">
        <v>52</v>
      </c>
      <c r="I31" s="19" t="s">
        <v>52</v>
      </c>
      <c r="J31" s="19" t="s">
        <v>52</v>
      </c>
      <c r="K31" s="19" t="s">
        <v>52</v>
      </c>
      <c r="L31" s="19" t="s">
        <v>52</v>
      </c>
      <c r="M31" s="19" t="s">
        <v>52</v>
      </c>
      <c r="N31" s="19" t="s">
        <v>52</v>
      </c>
      <c r="O31" s="19" t="s">
        <v>53</v>
      </c>
      <c r="P31" s="19" t="s">
        <v>52</v>
      </c>
      <c r="Q31" s="19" t="s">
        <v>73</v>
      </c>
      <c r="R31" s="21">
        <f t="shared" si="0"/>
        <v>5.7882352941176478</v>
      </c>
      <c r="S31" s="19" t="s">
        <v>51</v>
      </c>
      <c r="T31" s="26">
        <v>17</v>
      </c>
      <c r="U31" s="21">
        <v>98.4</v>
      </c>
      <c r="V31" s="25" t="s">
        <v>98</v>
      </c>
      <c r="W31" s="25" t="s">
        <v>171</v>
      </c>
    </row>
    <row r="32" spans="2:23" s="23" customFormat="1" ht="47.25" customHeight="1" x14ac:dyDescent="0.25">
      <c r="B32" s="19">
        <v>15</v>
      </c>
      <c r="C32" s="20">
        <v>43769</v>
      </c>
      <c r="D32" s="19" t="s">
        <v>52</v>
      </c>
      <c r="E32" s="19" t="s">
        <v>52</v>
      </c>
      <c r="F32" s="19" t="s">
        <v>52</v>
      </c>
      <c r="G32" s="19" t="s">
        <v>52</v>
      </c>
      <c r="H32" s="19" t="s">
        <v>52</v>
      </c>
      <c r="I32" s="19" t="s">
        <v>52</v>
      </c>
      <c r="J32" s="19" t="s">
        <v>52</v>
      </c>
      <c r="K32" s="19" t="s">
        <v>52</v>
      </c>
      <c r="L32" s="19" t="s">
        <v>52</v>
      </c>
      <c r="M32" s="19" t="s">
        <v>52</v>
      </c>
      <c r="N32" s="19" t="s">
        <v>52</v>
      </c>
      <c r="O32" s="19" t="s">
        <v>53</v>
      </c>
      <c r="P32" s="19" t="s">
        <v>52</v>
      </c>
      <c r="Q32" s="19" t="s">
        <v>76</v>
      </c>
      <c r="R32" s="21">
        <f t="shared" si="0"/>
        <v>3.8741636966941129</v>
      </c>
      <c r="S32" s="19" t="s">
        <v>75</v>
      </c>
      <c r="T32" s="21">
        <v>8.1370000000000005</v>
      </c>
      <c r="U32" s="21">
        <v>31.524069999999998</v>
      </c>
      <c r="V32" s="22" t="s">
        <v>74</v>
      </c>
      <c r="W32" s="25" t="s">
        <v>112</v>
      </c>
    </row>
    <row r="33" spans="2:23" s="23" customFormat="1" ht="47.25" customHeight="1" x14ac:dyDescent="0.25">
      <c r="B33" s="19">
        <v>16</v>
      </c>
      <c r="C33" s="20">
        <v>43769</v>
      </c>
      <c r="D33" s="19" t="s">
        <v>52</v>
      </c>
      <c r="E33" s="19" t="s">
        <v>52</v>
      </c>
      <c r="F33" s="19" t="s">
        <v>52</v>
      </c>
      <c r="G33" s="19" t="s">
        <v>52</v>
      </c>
      <c r="H33" s="19" t="s">
        <v>52</v>
      </c>
      <c r="I33" s="19" t="s">
        <v>52</v>
      </c>
      <c r="J33" s="19" t="s">
        <v>52</v>
      </c>
      <c r="K33" s="19" t="s">
        <v>52</v>
      </c>
      <c r="L33" s="19" t="s">
        <v>52</v>
      </c>
      <c r="M33" s="19" t="s">
        <v>52</v>
      </c>
      <c r="N33" s="19" t="s">
        <v>52</v>
      </c>
      <c r="O33" s="19" t="s">
        <v>53</v>
      </c>
      <c r="P33" s="19" t="s">
        <v>52</v>
      </c>
      <c r="Q33" s="19" t="s">
        <v>50</v>
      </c>
      <c r="R33" s="26">
        <f t="shared" si="0"/>
        <v>0.64310869565217388</v>
      </c>
      <c r="S33" s="19" t="s">
        <v>51</v>
      </c>
      <c r="T33" s="21">
        <v>23</v>
      </c>
      <c r="U33" s="21">
        <v>14.791499999999999</v>
      </c>
      <c r="V33" s="22" t="s">
        <v>94</v>
      </c>
      <c r="W33" s="25" t="s">
        <v>154</v>
      </c>
    </row>
    <row r="34" spans="2:23" s="29" customFormat="1" ht="49.5" customHeight="1" x14ac:dyDescent="0.25">
      <c r="B34" s="19">
        <v>17</v>
      </c>
      <c r="C34" s="20">
        <v>43769</v>
      </c>
      <c r="D34" s="19" t="s">
        <v>52</v>
      </c>
      <c r="E34" s="19" t="s">
        <v>52</v>
      </c>
      <c r="F34" s="19" t="s">
        <v>52</v>
      </c>
      <c r="G34" s="19" t="s">
        <v>52</v>
      </c>
      <c r="H34" s="19" t="s">
        <v>52</v>
      </c>
      <c r="I34" s="19" t="s">
        <v>52</v>
      </c>
      <c r="J34" s="19" t="s">
        <v>52</v>
      </c>
      <c r="K34" s="19" t="s">
        <v>52</v>
      </c>
      <c r="L34" s="19" t="s">
        <v>52</v>
      </c>
      <c r="M34" s="19" t="s">
        <v>52</v>
      </c>
      <c r="N34" s="19" t="s">
        <v>52</v>
      </c>
      <c r="O34" s="19" t="s">
        <v>53</v>
      </c>
      <c r="P34" s="19" t="s">
        <v>52</v>
      </c>
      <c r="Q34" s="19" t="s">
        <v>79</v>
      </c>
      <c r="R34" s="21">
        <f>U34/T34</f>
        <v>1.3219591836734692</v>
      </c>
      <c r="S34" s="19" t="s">
        <v>51</v>
      </c>
      <c r="T34" s="24">
        <v>49</v>
      </c>
      <c r="U34" s="21">
        <v>64.775999999999996</v>
      </c>
      <c r="V34" s="22" t="s">
        <v>80</v>
      </c>
      <c r="W34" s="25" t="s">
        <v>153</v>
      </c>
    </row>
    <row r="35" spans="2:23" s="34" customFormat="1" ht="36.75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2:23" x14ac:dyDescent="0.25">
      <c r="B36" t="str">
        <f>'(1) Приобретение электроэнергии'!B22</f>
        <v>* Информация представлена при наличии документов по состоянию на 05.12.2019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K34" sqref="K34"/>
    </sheetView>
  </sheetViews>
  <sheetFormatPr defaultRowHeight="15" x14ac:dyDescent="0.25"/>
  <cols>
    <col min="1" max="1" width="2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ноябрь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3" customHeight="1" x14ac:dyDescent="0.25">
      <c r="B18" s="19">
        <v>1</v>
      </c>
      <c r="C18" s="30">
        <v>43769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168</v>
      </c>
      <c r="R18" s="27">
        <f t="shared" ref="R18:R19" si="0">U18/T18</f>
        <v>298</v>
      </c>
      <c r="S18" s="19" t="s">
        <v>51</v>
      </c>
      <c r="T18" s="19">
        <v>1</v>
      </c>
      <c r="U18" s="26">
        <v>298</v>
      </c>
      <c r="V18" s="19" t="s">
        <v>170</v>
      </c>
      <c r="W18" s="28" t="s">
        <v>169</v>
      </c>
    </row>
    <row r="19" spans="2:23" s="23" customFormat="1" ht="32.25" customHeight="1" x14ac:dyDescent="0.25">
      <c r="B19" s="19">
        <v>2</v>
      </c>
      <c r="C19" s="30">
        <v>43769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19" t="s">
        <v>150</v>
      </c>
      <c r="R19" s="27">
        <f t="shared" si="0"/>
        <v>8.2719083064516123</v>
      </c>
      <c r="S19" s="19" t="s">
        <v>149</v>
      </c>
      <c r="T19" s="32">
        <v>124</v>
      </c>
      <c r="U19" s="27">
        <v>1025.7166299999999</v>
      </c>
      <c r="V19" s="28" t="s">
        <v>67</v>
      </c>
      <c r="W19" s="28" t="s">
        <v>148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05.12.2019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2" zoomScaleNormal="82" workbookViewId="0">
      <selection activeCell="M38" sqref="M38"/>
    </sheetView>
  </sheetViews>
  <sheetFormatPr defaultRowHeight="15" x14ac:dyDescent="0.25"/>
  <cols>
    <col min="1" max="1" width="2.855468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18.42578125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ноябрь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40.5" customHeight="1" x14ac:dyDescent="0.25">
      <c r="B18" s="51" t="s">
        <v>52</v>
      </c>
      <c r="C18" s="51" t="s">
        <v>52</v>
      </c>
      <c r="D18" s="51" t="s">
        <v>52</v>
      </c>
      <c r="E18" s="51" t="s">
        <v>52</v>
      </c>
      <c r="F18" s="51" t="s">
        <v>52</v>
      </c>
      <c r="G18" s="51" t="s">
        <v>52</v>
      </c>
      <c r="H18" s="51" t="s">
        <v>52</v>
      </c>
      <c r="I18" s="51" t="s">
        <v>52</v>
      </c>
      <c r="J18" s="51" t="s">
        <v>52</v>
      </c>
      <c r="K18" s="51" t="s">
        <v>52</v>
      </c>
      <c r="L18" s="51" t="s">
        <v>52</v>
      </c>
      <c r="M18" s="51" t="s">
        <v>52</v>
      </c>
      <c r="N18" s="51" t="s">
        <v>52</v>
      </c>
      <c r="O18" s="51" t="s">
        <v>52</v>
      </c>
      <c r="P18" s="51" t="s">
        <v>52</v>
      </c>
      <c r="Q18" s="51" t="s">
        <v>52</v>
      </c>
      <c r="R18" s="51" t="s">
        <v>52</v>
      </c>
      <c r="S18" s="51" t="s">
        <v>52</v>
      </c>
      <c r="T18" s="51" t="s">
        <v>52</v>
      </c>
      <c r="U18" s="51" t="s">
        <v>52</v>
      </c>
      <c r="V18" s="51" t="s">
        <v>52</v>
      </c>
      <c r="W18" s="51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05.12.2019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L29" sqref="L29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3.855468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ноябрь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93.75" customHeight="1" x14ac:dyDescent="0.25">
      <c r="B18" s="19">
        <v>1</v>
      </c>
      <c r="C18" s="30">
        <v>43769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96</v>
      </c>
      <c r="R18" s="21">
        <f>U18/T18</f>
        <v>6.2505800000000002</v>
      </c>
      <c r="S18" s="19" t="s">
        <v>51</v>
      </c>
      <c r="T18" s="19">
        <v>2</v>
      </c>
      <c r="U18" s="21">
        <v>12.50116</v>
      </c>
      <c r="V18" s="19" t="s">
        <v>97</v>
      </c>
      <c r="W18" s="19" t="s">
        <v>163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05.12.2019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J34" sqref="J34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05.12.2019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Q36" sqref="Q36"/>
    </sheetView>
  </sheetViews>
  <sheetFormatPr defaultRowHeight="15" x14ac:dyDescent="0.25"/>
  <cols>
    <col min="1" max="1" width="3.1406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7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2.25" customHeight="1" x14ac:dyDescent="0.25">
      <c r="B18" s="18" t="s">
        <v>52</v>
      </c>
      <c r="C18" s="18" t="s">
        <v>52</v>
      </c>
      <c r="D18" s="18" t="s">
        <v>52</v>
      </c>
      <c r="E18" s="18" t="s">
        <v>52</v>
      </c>
      <c r="F18" s="18" t="s">
        <v>52</v>
      </c>
      <c r="G18" s="18" t="s">
        <v>52</v>
      </c>
      <c r="H18" s="18" t="s">
        <v>52</v>
      </c>
      <c r="I18" s="18" t="s">
        <v>52</v>
      </c>
      <c r="J18" s="18" t="s">
        <v>52</v>
      </c>
      <c r="K18" s="18" t="s">
        <v>52</v>
      </c>
      <c r="L18" s="18" t="s">
        <v>52</v>
      </c>
      <c r="M18" s="18" t="s">
        <v>52</v>
      </c>
      <c r="N18" s="18" t="s">
        <v>52</v>
      </c>
      <c r="O18" s="18" t="s">
        <v>52</v>
      </c>
      <c r="P18" s="18" t="s">
        <v>52</v>
      </c>
      <c r="Q18" s="18" t="s">
        <v>52</v>
      </c>
      <c r="R18" s="18" t="s">
        <v>52</v>
      </c>
      <c r="S18" s="18" t="s">
        <v>52</v>
      </c>
      <c r="T18" s="18" t="s">
        <v>52</v>
      </c>
      <c r="U18" s="18" t="s">
        <v>52</v>
      </c>
      <c r="V18" s="18" t="s">
        <v>52</v>
      </c>
      <c r="W18" s="18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05.12.2019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R36" sqref="R36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05.12.2019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7.5" customHeight="1" x14ac:dyDescent="0.25">
      <c r="B18" s="51" t="s">
        <v>52</v>
      </c>
      <c r="C18" s="51" t="s">
        <v>52</v>
      </c>
      <c r="D18" s="51" t="s">
        <v>52</v>
      </c>
      <c r="E18" s="51" t="s">
        <v>52</v>
      </c>
      <c r="F18" s="51" t="s">
        <v>52</v>
      </c>
      <c r="G18" s="51" t="s">
        <v>52</v>
      </c>
      <c r="H18" s="51" t="s">
        <v>52</v>
      </c>
      <c r="I18" s="51" t="s">
        <v>52</v>
      </c>
      <c r="J18" s="51" t="s">
        <v>52</v>
      </c>
      <c r="K18" s="51" t="s">
        <v>52</v>
      </c>
      <c r="L18" s="51" t="s">
        <v>52</v>
      </c>
      <c r="M18" s="51" t="s">
        <v>52</v>
      </c>
      <c r="N18" s="51" t="s">
        <v>52</v>
      </c>
      <c r="O18" s="51" t="s">
        <v>52</v>
      </c>
      <c r="P18" s="51" t="s">
        <v>52</v>
      </c>
      <c r="Q18" s="51" t="s">
        <v>52</v>
      </c>
      <c r="R18" s="51" t="s">
        <v>52</v>
      </c>
      <c r="S18" s="51" t="s">
        <v>52</v>
      </c>
      <c r="T18" s="51" t="s">
        <v>52</v>
      </c>
      <c r="U18" s="51" t="s">
        <v>52</v>
      </c>
      <c r="V18" s="51" t="s">
        <v>52</v>
      </c>
      <c r="W18" s="51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05.12.2019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2019-12-09T11:49:43Z</dcterms:modified>
</cp:coreProperties>
</file>