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585" windowWidth="14805" windowHeight="7530" tabRatio="941" activeTab="1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21" i="4" l="1"/>
  <c r="R18" i="7" l="1"/>
  <c r="R21" i="12"/>
  <c r="R32" i="4" l="1"/>
  <c r="R27" i="4"/>
  <c r="R28" i="4"/>
  <c r="R22" i="12"/>
  <c r="R23" i="12"/>
  <c r="R29" i="4"/>
  <c r="R33" i="12"/>
  <c r="R22" i="4" l="1"/>
  <c r="R24" i="12" l="1"/>
  <c r="R33" i="4" l="1"/>
  <c r="R26" i="4" l="1"/>
  <c r="R23" i="4"/>
  <c r="R19" i="12" l="1"/>
  <c r="R25" i="4"/>
  <c r="R20" i="12"/>
  <c r="R20" i="4" l="1"/>
  <c r="R19" i="4"/>
  <c r="R26" i="12" l="1"/>
  <c r="R19" i="1" l="1"/>
  <c r="R18" i="13"/>
  <c r="R34" i="4" l="1"/>
  <c r="R29" i="12" l="1"/>
  <c r="R31" i="4" l="1"/>
  <c r="R30" i="4" l="1"/>
  <c r="R24" i="4" l="1"/>
  <c r="R18" i="4" l="1"/>
  <c r="R36" i="12" l="1"/>
  <c r="R35" i="12"/>
  <c r="R34" i="12"/>
  <c r="R32" i="12"/>
  <c r="R31" i="12"/>
  <c r="R30" i="12"/>
  <c r="R28" i="12"/>
  <c r="R27" i="12"/>
  <c r="R25" i="12" l="1"/>
  <c r="B20" i="13"/>
  <c r="B38" i="12"/>
  <c r="B20" i="11"/>
  <c r="B20" i="10"/>
  <c r="B21" i="9"/>
  <c r="B20" i="8"/>
  <c r="B20" i="7"/>
  <c r="B20" i="6"/>
  <c r="B20" i="5"/>
  <c r="B36" i="4"/>
  <c r="R18" i="12" l="1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<sst xmlns="http://schemas.openxmlformats.org/spreadsheetml/2006/main" count="1254" uniqueCount="160">
  <si>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</si>
  <si>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</si>
  <si>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</si>
  <si>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</si>
  <si>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</si>
  <si>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</si>
  <si>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</si>
  <si>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</si>
  <si>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</si>
  <si>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</si>
  <si>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</si>
  <si>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</si>
  <si>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</si>
  <si>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</si>
  <si>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</si>
  <si>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</si>
  <si>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</si>
  <si>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</si>
  <si>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</si>
  <si>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</si>
  <si>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</si>
  <si>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</si>
  <si>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</si>
  <si>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</si>
  <si>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</si>
  <si>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</si>
  <si>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</si>
  <si>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</si>
  <si>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</si>
  <si>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</si>
  <si>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</si>
  <si>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</si>
  <si>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</si>
  <si>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</si>
  <si>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</si>
  <si>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</si>
  <si>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</si>
  <si>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</si>
  <si>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</si>
  <si>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</si>
  <si>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</si>
  <si>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</si>
  <si>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</si>
  <si>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</si>
  <si>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</si>
  <si>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</si>
  <si>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</si>
  <si>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</si>
  <si>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</si>
  <si>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</si>
  <si>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</si>
  <si>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</si>
  <si>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</si>
  <si>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</si>
  <si>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</si>
  <si>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</si>
  <si>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</si>
  <si>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</si>
  <si>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ООО "АПБ"</t>
  </si>
  <si>
    <t>Услуги Техн. Обслуживания ОПС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</si>
  <si>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</si>
  <si>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</si>
  <si>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</si>
  <si>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</si>
  <si>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</si>
  <si>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ИП Граховская А.В.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</si>
  <si>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</si>
  <si>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</si>
  <si>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</si>
  <si>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</si>
  <si>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</si>
  <si>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</si>
  <si>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</si>
  <si>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</si>
  <si>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</si>
  <si>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</si>
  <si>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</si>
  <si>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</si>
  <si>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</si>
  <si>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</si>
  <si>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</si>
  <si>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</si>
  <si>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</si>
  <si>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</si>
  <si>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</si>
  <si>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</si>
  <si>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</si>
  <si>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</si>
  <si>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</si>
  <si>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ООО "Атол"</t>
  </si>
  <si>
    <t>ООО "Микро-М"</t>
  </si>
  <si>
    <t>ООО "Прибор-ТК"</t>
  </si>
  <si>
    <t>ООО "ВАЛДИМ"</t>
  </si>
  <si>
    <t>ООО "СНАБПАРТНЕР"</t>
  </si>
  <si>
    <t>Услуги по обслуживанию, ремонту и диагностированию автотранспорта</t>
  </si>
  <si>
    <t>Услуги по обслуживанию, ремонту и диагностированию оборудования</t>
  </si>
  <si>
    <t>ООО "СтройПартнёр"</t>
  </si>
  <si>
    <t>АО "ГазпромЭнергосбытТюмень"</t>
  </si>
  <si>
    <t>ООО "Гарант-ПроНет"</t>
  </si>
  <si>
    <t>АО "Первый"</t>
  </si>
  <si>
    <t>АО "Софт Лайн Трейд"</t>
  </si>
  <si>
    <t>СТРАХОВАНИЕ ГРАЖДАНСКОЙ ОТВЕТСТВЕННОСТИ ВЛАДЕЛЬЦЕВ ТРАНСПОРТНЫХ СРЕДСТВ</t>
  </si>
  <si>
    <t>Страховое общество "Сургутнефтегаз"</t>
  </si>
  <si>
    <t>октябрь 2019 г.</t>
  </si>
  <si>
    <t>№ 36 от 30.09.2019</t>
  </si>
  <si>
    <t>№ 367 от 30.09.2019</t>
  </si>
  <si>
    <t>* Информация представлена при наличии документов по состоянию на 05.11.2019</t>
  </si>
  <si>
    <t>ООО "Авто климат"</t>
  </si>
  <si>
    <t>№ ЗН00000392 от 30.09.2019</t>
  </si>
  <si>
    <t>ИП Анастасьев А.В.</t>
  </si>
  <si>
    <t>№ 45 от 30.09.2019</t>
  </si>
  <si>
    <t>Электроматериалы</t>
  </si>
  <si>
    <t>№ 906 от 30.09.2019</t>
  </si>
  <si>
    <t>№ 124561 от 30.09.2019</t>
  </si>
  <si>
    <t>ООО "Афина"</t>
  </si>
  <si>
    <t>№ 202 от 30.09.2019</t>
  </si>
  <si>
    <t>№ 4381 от 30.09.2019</t>
  </si>
  <si>
    <t>№ 19093000816/05 от 30.09.2019</t>
  </si>
  <si>
    <t>№ 42440 от 30.09.2019</t>
  </si>
  <si>
    <t>№ 7010919080001569/08/00000 от 30.09.2019</t>
  </si>
  <si>
    <t>№ 45472 от 30.09.2019</t>
  </si>
  <si>
    <t>№ 18908 от 30.09.2019</t>
  </si>
  <si>
    <t>№ 2 от 30.09.2019</t>
  </si>
  <si>
    <t>ИП Зверев А.И.</t>
  </si>
  <si>
    <t>№202 от 30.09.2019</t>
  </si>
  <si>
    <t>ИП Капцевич М.Ю.</t>
  </si>
  <si>
    <t>№ 153 от 31.08.2020</t>
  </si>
  <si>
    <t>ООО ТД "Магистраль Сургут"</t>
  </si>
  <si>
    <t>№ 1926 от 30.09.2019</t>
  </si>
  <si>
    <t>ООО "МВМ"</t>
  </si>
  <si>
    <t>№ А683/0000000119 от 30.09.2020</t>
  </si>
  <si>
    <t>№ 19090005 от 30.09.2019</t>
  </si>
  <si>
    <t>№ 0010704 от 30.09.2019</t>
  </si>
  <si>
    <t>№ 6474 от 30.09.2019</t>
  </si>
  <si>
    <t>№ 1059 от 30.09.2019</t>
  </si>
  <si>
    <t>ООО "Норд-Снаб"</t>
  </si>
  <si>
    <t>№ 579 от 30.09.2019</t>
  </si>
  <si>
    <t>№62 от 30.09.2019</t>
  </si>
  <si>
    <t>№ 66 от 30.09.2019</t>
  </si>
  <si>
    <t>ООО "Оптима Сервис Регион"</t>
  </si>
  <si>
    <t>№3960 от 09.10.2019</t>
  </si>
  <si>
    <t>№ 1136 от 30.09.2019</t>
  </si>
  <si>
    <t>№ 48570 от 30.09.2019</t>
  </si>
  <si>
    <t>№ 2428 от 30.09.2019</t>
  </si>
  <si>
    <t>№ К4169 от 30.09.2019</t>
  </si>
  <si>
    <t>ООО "Портативная техника"</t>
  </si>
  <si>
    <t>№ Т093000640/073006 от 30.09.2019</t>
  </si>
  <si>
    <t>№ 427 от 30.09.2019</t>
  </si>
  <si>
    <t>№ 5450780/46141494 от 30.09.2019</t>
  </si>
  <si>
    <t>ООО "Сибирский арматурный завод"</t>
  </si>
  <si>
    <t>№ 234 от 30.09.2019</t>
  </si>
  <si>
    <t>№ 410 от 30.09.2019</t>
  </si>
  <si>
    <t>№ Тr091294 от 30.09.2019</t>
  </si>
  <si>
    <t>МММ № 5016449602от 30.09.2019</t>
  </si>
  <si>
    <t>тонн</t>
  </si>
  <si>
    <t>№ 1036 от 30.09.2019</t>
  </si>
  <si>
    <t>ООО "ТТС Югра"</t>
  </si>
  <si>
    <t>№ 79 от 30.09.2019</t>
  </si>
  <si>
    <t>ИП Федив И.И.</t>
  </si>
  <si>
    <t>№ 1257 от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</si>
</sst>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0"/>
    <numFmt numFmtId="166" formatCode="0.00000"/>
    <numFmt numFmtId="167" formatCode="#,##0.000"/>
    <numFmt numFmtId="168" formatCode="#,##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2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64" fontId="13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zoomScale="84" zoomScaleNormal="84" workbookViewId="0">
      <selection activeCell="I33" sqref="I33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3.7109375" customWidth="1"/>
    <col min="15" max="15" width="13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4" customFormat="1" ht="45.75" customHeight="1" x14ac:dyDescent="0.25">
      <c r="B18" s="20">
        <v>1</v>
      </c>
      <c r="C18" s="21">
        <v>43738</v>
      </c>
      <c r="D18" s="20" t="s">
        <v>52</v>
      </c>
      <c r="E18" s="20" t="s">
        <v>52</v>
      </c>
      <c r="F18" s="20" t="s">
        <v>52</v>
      </c>
      <c r="G18" s="20" t="s">
        <v>52</v>
      </c>
      <c r="H18" s="20" t="s">
        <v>52</v>
      </c>
      <c r="I18" s="20" t="s">
        <v>52</v>
      </c>
      <c r="J18" s="20" t="s">
        <v>52</v>
      </c>
      <c r="K18" s="20" t="s">
        <v>52</v>
      </c>
      <c r="L18" s="20" t="s">
        <v>52</v>
      </c>
      <c r="M18" s="20" t="s">
        <v>52</v>
      </c>
      <c r="N18" s="20" t="s">
        <v>52</v>
      </c>
      <c r="O18" s="20" t="s">
        <v>53</v>
      </c>
      <c r="P18" s="20" t="s">
        <v>52</v>
      </c>
      <c r="Q18" s="20" t="s">
        <v>56</v>
      </c>
      <c r="R18" s="22">
        <f>U18/T18</f>
        <v>6.3527028603345501E-3</v>
      </c>
      <c r="S18" s="20" t="s">
        <v>57</v>
      </c>
      <c r="T18" s="54">
        <v>8457.9424204610659</v>
      </c>
      <c r="U18" s="54">
        <v>53.730795007007941</v>
      </c>
      <c r="V18" s="23" t="s">
        <v>55</v>
      </c>
      <c r="W18" s="20" t="s">
        <v>117</v>
      </c>
    </row>
    <row r="19" spans="2:23" s="24" customFormat="1" ht="60" customHeight="1" x14ac:dyDescent="0.25">
      <c r="B19" s="20">
        <v>2</v>
      </c>
      <c r="C19" s="21">
        <v>43738</v>
      </c>
      <c r="D19" s="20" t="s">
        <v>52</v>
      </c>
      <c r="E19" s="20" t="s">
        <v>52</v>
      </c>
      <c r="F19" s="20" t="s">
        <v>52</v>
      </c>
      <c r="G19" s="20" t="s">
        <v>52</v>
      </c>
      <c r="H19" s="20" t="s">
        <v>52</v>
      </c>
      <c r="I19" s="20" t="s">
        <v>52</v>
      </c>
      <c r="J19" s="20" t="s">
        <v>52</v>
      </c>
      <c r="K19" s="20" t="s">
        <v>52</v>
      </c>
      <c r="L19" s="20" t="s">
        <v>52</v>
      </c>
      <c r="M19" s="20" t="s">
        <v>52</v>
      </c>
      <c r="N19" s="20" t="s">
        <v>52</v>
      </c>
      <c r="O19" s="20" t="s">
        <v>53</v>
      </c>
      <c r="P19" s="20" t="s">
        <v>52</v>
      </c>
      <c r="Q19" s="20" t="s">
        <v>56</v>
      </c>
      <c r="R19" s="22">
        <f>U19/T19</f>
        <v>6.4734415584415585E-3</v>
      </c>
      <c r="S19" s="20" t="s">
        <v>57</v>
      </c>
      <c r="T19" s="54">
        <v>308</v>
      </c>
      <c r="U19" s="54">
        <v>1.9938199999999999</v>
      </c>
      <c r="V19" s="23" t="s">
        <v>97</v>
      </c>
      <c r="W19" s="20" t="s">
        <v>119</v>
      </c>
    </row>
    <row r="20" spans="2:23" s="30" customFormat="1" x14ac:dyDescent="0.25"/>
    <row r="21" spans="2:23" s="30" customFormat="1" x14ac:dyDescent="0.25"/>
    <row r="22" spans="2:23" s="30" customFormat="1" x14ac:dyDescent="0.25">
      <c r="B22" s="30" t="s">
        <v>106</v>
      </c>
      <c r="T22" s="62"/>
    </row>
    <row r="23" spans="2:23" s="30" customFormat="1" ht="15.75" x14ac:dyDescent="0.25">
      <c r="R23" s="18"/>
      <c r="S23" s="63"/>
      <c r="T23" s="44"/>
      <c r="U23" s="44"/>
    </row>
    <row r="24" spans="2:23" s="30" customFormat="1" ht="15.75" x14ac:dyDescent="0.25">
      <c r="S24" s="64"/>
      <c r="T24" s="44"/>
      <c r="U24" s="44"/>
    </row>
    <row r="25" spans="2:23" s="30" customFormat="1" ht="15.75" x14ac:dyDescent="0.25">
      <c r="S25" s="64"/>
      <c r="T25" s="65"/>
      <c r="U25" s="66"/>
    </row>
    <row r="26" spans="2:23" s="30" customFormat="1" x14ac:dyDescent="0.25">
      <c r="S26" s="62"/>
      <c r="T26" s="67"/>
      <c r="U26" s="67"/>
    </row>
    <row r="27" spans="2:23" s="30" customFormat="1" x14ac:dyDescent="0.25">
      <c r="S27" s="62"/>
      <c r="T27" s="68"/>
      <c r="U27" s="59"/>
    </row>
    <row r="28" spans="2:23" x14ac:dyDescent="0.25">
      <c r="S28" s="17"/>
      <c r="T28" s="42"/>
      <c r="U28" s="43"/>
    </row>
    <row r="29" spans="2:23" x14ac:dyDescent="0.25">
      <c r="T29" s="42"/>
      <c r="U29" s="42"/>
    </row>
    <row r="30" spans="2:23" x14ac:dyDescent="0.25">
      <c r="S30" s="15"/>
      <c r="T30" s="42"/>
      <c r="U30" s="42"/>
    </row>
    <row r="31" spans="2:23" x14ac:dyDescent="0.25">
      <c r="S31" s="15"/>
      <c r="T31" s="49"/>
      <c r="U31" s="49"/>
    </row>
    <row r="32" spans="2:23" x14ac:dyDescent="0.25">
      <c r="S32" s="15"/>
      <c r="T32" s="16"/>
      <c r="U32" s="1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1"/>
  <sheetViews>
    <sheetView topLeftCell="A2" zoomScale="77" zoomScaleNormal="77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M40" sqref="M40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28.2851562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63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4" customFormat="1" ht="20.25" customHeight="1" x14ac:dyDescent="0.25">
      <c r="B18" s="20">
        <v>1</v>
      </c>
      <c r="C18" s="31">
        <v>43738</v>
      </c>
      <c r="D18" s="20" t="s">
        <v>52</v>
      </c>
      <c r="E18" s="20" t="s">
        <v>52</v>
      </c>
      <c r="F18" s="20" t="s">
        <v>52</v>
      </c>
      <c r="G18" s="20" t="s">
        <v>52</v>
      </c>
      <c r="H18" s="20" t="s">
        <v>52</v>
      </c>
      <c r="I18" s="20" t="s">
        <v>52</v>
      </c>
      <c r="J18" s="20" t="s">
        <v>52</v>
      </c>
      <c r="K18" s="20" t="s">
        <v>52</v>
      </c>
      <c r="L18" s="20" t="s">
        <v>52</v>
      </c>
      <c r="M18" s="20" t="s">
        <v>52</v>
      </c>
      <c r="N18" s="20" t="s">
        <v>52</v>
      </c>
      <c r="O18" s="20" t="s">
        <v>53</v>
      </c>
      <c r="P18" s="20" t="s">
        <v>52</v>
      </c>
      <c r="Q18" s="26" t="s">
        <v>59</v>
      </c>
      <c r="R18" s="27">
        <f t="shared" ref="R18:R32" si="0">U18/T18</f>
        <v>9.0210000000000008</v>
      </c>
      <c r="S18" s="20" t="s">
        <v>54</v>
      </c>
      <c r="T18" s="20">
        <v>1</v>
      </c>
      <c r="U18" s="22">
        <v>9.0210000000000008</v>
      </c>
      <c r="V18" s="23" t="s">
        <v>58</v>
      </c>
      <c r="W18" s="23" t="s">
        <v>112</v>
      </c>
    </row>
    <row r="19" spans="2:23" s="24" customFormat="1" ht="30" customHeight="1" x14ac:dyDescent="0.25">
      <c r="B19" s="20">
        <v>2</v>
      </c>
      <c r="C19" s="31">
        <v>43738</v>
      </c>
      <c r="D19" s="20" t="s">
        <v>52</v>
      </c>
      <c r="E19" s="20" t="s">
        <v>52</v>
      </c>
      <c r="F19" s="20" t="s">
        <v>52</v>
      </c>
      <c r="G19" s="20" t="s">
        <v>52</v>
      </c>
      <c r="H19" s="20" t="s">
        <v>52</v>
      </c>
      <c r="I19" s="20" t="s">
        <v>52</v>
      </c>
      <c r="J19" s="20" t="s">
        <v>52</v>
      </c>
      <c r="K19" s="20" t="s">
        <v>52</v>
      </c>
      <c r="L19" s="20" t="s">
        <v>52</v>
      </c>
      <c r="M19" s="20" t="s">
        <v>52</v>
      </c>
      <c r="N19" s="20" t="s">
        <v>52</v>
      </c>
      <c r="O19" s="20" t="s">
        <v>53</v>
      </c>
      <c r="P19" s="20" t="s">
        <v>52</v>
      </c>
      <c r="Q19" s="23" t="s">
        <v>94</v>
      </c>
      <c r="R19" s="27">
        <f t="shared" si="0"/>
        <v>40</v>
      </c>
      <c r="S19" s="20" t="s">
        <v>51</v>
      </c>
      <c r="T19" s="20">
        <v>1</v>
      </c>
      <c r="U19" s="27">
        <v>40</v>
      </c>
      <c r="V19" s="23" t="s">
        <v>107</v>
      </c>
      <c r="W19" s="23" t="s">
        <v>108</v>
      </c>
    </row>
    <row r="20" spans="2:23" s="24" customFormat="1" ht="30" customHeight="1" x14ac:dyDescent="0.25">
      <c r="B20" s="20">
        <v>3</v>
      </c>
      <c r="C20" s="31">
        <v>43738</v>
      </c>
      <c r="D20" s="20" t="s">
        <v>52</v>
      </c>
      <c r="E20" s="20" t="s">
        <v>52</v>
      </c>
      <c r="F20" s="20" t="s">
        <v>52</v>
      </c>
      <c r="G20" s="20" t="s">
        <v>52</v>
      </c>
      <c r="H20" s="20" t="s">
        <v>52</v>
      </c>
      <c r="I20" s="20" t="s">
        <v>52</v>
      </c>
      <c r="J20" s="20" t="s">
        <v>52</v>
      </c>
      <c r="K20" s="20" t="s">
        <v>52</v>
      </c>
      <c r="L20" s="20" t="s">
        <v>52</v>
      </c>
      <c r="M20" s="20" t="s">
        <v>52</v>
      </c>
      <c r="N20" s="20" t="s">
        <v>52</v>
      </c>
      <c r="O20" s="20" t="s">
        <v>53</v>
      </c>
      <c r="P20" s="20" t="s">
        <v>52</v>
      </c>
      <c r="Q20" s="23" t="s">
        <v>60</v>
      </c>
      <c r="R20" s="27">
        <f t="shared" si="0"/>
        <v>1.1000000000000001</v>
      </c>
      <c r="S20" s="20" t="s">
        <v>54</v>
      </c>
      <c r="T20" s="20">
        <v>2</v>
      </c>
      <c r="U20" s="27">
        <v>2.2000000000000002</v>
      </c>
      <c r="V20" s="23" t="s">
        <v>89</v>
      </c>
      <c r="W20" s="23" t="s">
        <v>113</v>
      </c>
    </row>
    <row r="21" spans="2:23" s="24" customFormat="1" ht="30" customHeight="1" x14ac:dyDescent="0.25">
      <c r="B21" s="20">
        <v>4</v>
      </c>
      <c r="C21" s="31">
        <v>43738</v>
      </c>
      <c r="D21" s="20" t="s">
        <v>52</v>
      </c>
      <c r="E21" s="20" t="s">
        <v>52</v>
      </c>
      <c r="F21" s="20" t="s">
        <v>52</v>
      </c>
      <c r="G21" s="20" t="s">
        <v>52</v>
      </c>
      <c r="H21" s="20" t="s">
        <v>52</v>
      </c>
      <c r="I21" s="20" t="s">
        <v>52</v>
      </c>
      <c r="J21" s="20" t="s">
        <v>52</v>
      </c>
      <c r="K21" s="20" t="s">
        <v>52</v>
      </c>
      <c r="L21" s="20" t="s">
        <v>52</v>
      </c>
      <c r="M21" s="20" t="s">
        <v>52</v>
      </c>
      <c r="N21" s="20" t="s">
        <v>52</v>
      </c>
      <c r="O21" s="20" t="s">
        <v>53</v>
      </c>
      <c r="P21" s="20" t="s">
        <v>52</v>
      </c>
      <c r="Q21" s="23" t="s">
        <v>60</v>
      </c>
      <c r="R21" s="27">
        <f t="shared" si="0"/>
        <v>29.98</v>
      </c>
      <c r="S21" s="20" t="s">
        <v>51</v>
      </c>
      <c r="T21" s="20">
        <v>1</v>
      </c>
      <c r="U21" s="27">
        <v>29.98</v>
      </c>
      <c r="V21" s="23" t="s">
        <v>100</v>
      </c>
      <c r="W21" s="23" t="s">
        <v>152</v>
      </c>
    </row>
    <row r="22" spans="2:23" s="24" customFormat="1" ht="32.25" customHeight="1" x14ac:dyDescent="0.25">
      <c r="B22" s="20">
        <v>5</v>
      </c>
      <c r="C22" s="31">
        <v>43738</v>
      </c>
      <c r="D22" s="20" t="s">
        <v>52</v>
      </c>
      <c r="E22" s="20" t="s">
        <v>52</v>
      </c>
      <c r="F22" s="20" t="s">
        <v>52</v>
      </c>
      <c r="G22" s="20" t="s">
        <v>52</v>
      </c>
      <c r="H22" s="20" t="s">
        <v>52</v>
      </c>
      <c r="I22" s="20" t="s">
        <v>52</v>
      </c>
      <c r="J22" s="20" t="s">
        <v>52</v>
      </c>
      <c r="K22" s="20" t="s">
        <v>52</v>
      </c>
      <c r="L22" s="20" t="s">
        <v>52</v>
      </c>
      <c r="M22" s="20" t="s">
        <v>52</v>
      </c>
      <c r="N22" s="20" t="s">
        <v>52</v>
      </c>
      <c r="O22" s="20" t="s">
        <v>53</v>
      </c>
      <c r="P22" s="20" t="s">
        <v>52</v>
      </c>
      <c r="Q22" s="23" t="s">
        <v>94</v>
      </c>
      <c r="R22" s="27">
        <f t="shared" si="0"/>
        <v>5.9</v>
      </c>
      <c r="S22" s="20" t="s">
        <v>51</v>
      </c>
      <c r="T22" s="20">
        <v>1</v>
      </c>
      <c r="U22" s="27">
        <v>5.9</v>
      </c>
      <c r="V22" s="23" t="s">
        <v>125</v>
      </c>
      <c r="W22" s="23" t="s">
        <v>126</v>
      </c>
    </row>
    <row r="23" spans="2:23" s="24" customFormat="1" ht="32.25" customHeight="1" x14ac:dyDescent="0.25">
      <c r="B23" s="20">
        <v>6</v>
      </c>
      <c r="C23" s="31">
        <v>43738</v>
      </c>
      <c r="D23" s="20" t="s">
        <v>52</v>
      </c>
      <c r="E23" s="20" t="s">
        <v>52</v>
      </c>
      <c r="F23" s="20" t="s">
        <v>52</v>
      </c>
      <c r="G23" s="20" t="s">
        <v>52</v>
      </c>
      <c r="H23" s="20" t="s">
        <v>52</v>
      </c>
      <c r="I23" s="20" t="s">
        <v>52</v>
      </c>
      <c r="J23" s="20" t="s">
        <v>52</v>
      </c>
      <c r="K23" s="20" t="s">
        <v>52</v>
      </c>
      <c r="L23" s="20" t="s">
        <v>52</v>
      </c>
      <c r="M23" s="20" t="s">
        <v>52</v>
      </c>
      <c r="N23" s="20" t="s">
        <v>52</v>
      </c>
      <c r="O23" s="20" t="s">
        <v>53</v>
      </c>
      <c r="P23" s="20" t="s">
        <v>52</v>
      </c>
      <c r="Q23" s="23" t="s">
        <v>94</v>
      </c>
      <c r="R23" s="27">
        <f t="shared" si="0"/>
        <v>28.933333333333334</v>
      </c>
      <c r="S23" s="20" t="s">
        <v>51</v>
      </c>
      <c r="T23" s="20">
        <v>3</v>
      </c>
      <c r="U23" s="27">
        <v>86.8</v>
      </c>
      <c r="V23" s="23" t="s">
        <v>158</v>
      </c>
      <c r="W23" s="23" t="s">
        <v>159</v>
      </c>
    </row>
    <row r="24" spans="2:23" s="24" customFormat="1" ht="36.75" customHeight="1" x14ac:dyDescent="0.25">
      <c r="B24" s="20">
        <v>7</v>
      </c>
      <c r="C24" s="21">
        <v>43738</v>
      </c>
      <c r="D24" s="20" t="s">
        <v>52</v>
      </c>
      <c r="E24" s="20" t="s">
        <v>52</v>
      </c>
      <c r="F24" s="20" t="s">
        <v>52</v>
      </c>
      <c r="G24" s="20" t="s">
        <v>52</v>
      </c>
      <c r="H24" s="20" t="s">
        <v>52</v>
      </c>
      <c r="I24" s="20" t="s">
        <v>52</v>
      </c>
      <c r="J24" s="20" t="s">
        <v>52</v>
      </c>
      <c r="K24" s="20" t="s">
        <v>52</v>
      </c>
      <c r="L24" s="20" t="s">
        <v>52</v>
      </c>
      <c r="M24" s="20" t="s">
        <v>52</v>
      </c>
      <c r="N24" s="20" t="s">
        <v>52</v>
      </c>
      <c r="O24" s="20" t="s">
        <v>53</v>
      </c>
      <c r="P24" s="20" t="s">
        <v>52</v>
      </c>
      <c r="Q24" s="23" t="s">
        <v>95</v>
      </c>
      <c r="R24" s="22">
        <f t="shared" si="0"/>
        <v>28.876439999999999</v>
      </c>
      <c r="S24" s="20" t="s">
        <v>51</v>
      </c>
      <c r="T24" s="25">
        <v>1</v>
      </c>
      <c r="U24" s="22">
        <v>28.876439999999999</v>
      </c>
      <c r="V24" s="53" t="s">
        <v>90</v>
      </c>
      <c r="W24" s="23" t="s">
        <v>131</v>
      </c>
    </row>
    <row r="25" spans="2:23" s="30" customFormat="1" ht="15.75" x14ac:dyDescent="0.25">
      <c r="B25" s="20">
        <v>8</v>
      </c>
      <c r="C25" s="31">
        <v>43738</v>
      </c>
      <c r="D25" s="20" t="s">
        <v>52</v>
      </c>
      <c r="E25" s="20" t="s">
        <v>52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20" t="s">
        <v>52</v>
      </c>
      <c r="N25" s="20" t="s">
        <v>52</v>
      </c>
      <c r="O25" s="20" t="s">
        <v>53</v>
      </c>
      <c r="P25" s="20" t="s">
        <v>52</v>
      </c>
      <c r="Q25" s="38" t="s">
        <v>61</v>
      </c>
      <c r="R25" s="39">
        <f t="shared" si="0"/>
        <v>0.23876</v>
      </c>
      <c r="S25" s="33" t="s">
        <v>63</v>
      </c>
      <c r="T25" s="39">
        <v>6</v>
      </c>
      <c r="U25" s="40">
        <v>1.4325600000000001</v>
      </c>
      <c r="V25" s="41" t="s">
        <v>62</v>
      </c>
      <c r="W25" s="41" t="s">
        <v>121</v>
      </c>
    </row>
    <row r="26" spans="2:23" s="30" customFormat="1" ht="15.75" x14ac:dyDescent="0.25">
      <c r="B26" s="20">
        <v>9</v>
      </c>
      <c r="C26" s="31">
        <v>43738</v>
      </c>
      <c r="D26" s="20" t="s">
        <v>52</v>
      </c>
      <c r="E26" s="20" t="s">
        <v>52</v>
      </c>
      <c r="F26" s="20" t="s">
        <v>52</v>
      </c>
      <c r="G26" s="20" t="s">
        <v>52</v>
      </c>
      <c r="H26" s="20" t="s">
        <v>52</v>
      </c>
      <c r="I26" s="20" t="s">
        <v>52</v>
      </c>
      <c r="J26" s="20" t="s">
        <v>52</v>
      </c>
      <c r="K26" s="20" t="s">
        <v>52</v>
      </c>
      <c r="L26" s="20" t="s">
        <v>52</v>
      </c>
      <c r="M26" s="20" t="s">
        <v>52</v>
      </c>
      <c r="N26" s="20" t="s">
        <v>52</v>
      </c>
      <c r="O26" s="20" t="s">
        <v>53</v>
      </c>
      <c r="P26" s="20" t="s">
        <v>52</v>
      </c>
      <c r="Q26" s="38" t="s">
        <v>88</v>
      </c>
      <c r="R26" s="39">
        <f t="shared" si="0"/>
        <v>9.0358778625954206E-2</v>
      </c>
      <c r="S26" s="33" t="s">
        <v>63</v>
      </c>
      <c r="T26" s="56">
        <v>44.54</v>
      </c>
      <c r="U26" s="40">
        <v>4.0245800000000003</v>
      </c>
      <c r="V26" s="41" t="s">
        <v>87</v>
      </c>
      <c r="W26" s="41" t="s">
        <v>120</v>
      </c>
    </row>
    <row r="27" spans="2:23" s="30" customFormat="1" ht="15.75" x14ac:dyDescent="0.25">
      <c r="B27" s="20">
        <v>10</v>
      </c>
      <c r="C27" s="31">
        <v>43738</v>
      </c>
      <c r="D27" s="20" t="s">
        <v>52</v>
      </c>
      <c r="E27" s="20" t="s">
        <v>52</v>
      </c>
      <c r="F27" s="20" t="s">
        <v>52</v>
      </c>
      <c r="G27" s="20" t="s">
        <v>52</v>
      </c>
      <c r="H27" s="20" t="s">
        <v>52</v>
      </c>
      <c r="I27" s="20" t="s">
        <v>52</v>
      </c>
      <c r="J27" s="20" t="s">
        <v>52</v>
      </c>
      <c r="K27" s="20" t="s">
        <v>52</v>
      </c>
      <c r="L27" s="20" t="s">
        <v>52</v>
      </c>
      <c r="M27" s="20" t="s">
        <v>52</v>
      </c>
      <c r="N27" s="20" t="s">
        <v>52</v>
      </c>
      <c r="O27" s="20" t="s">
        <v>53</v>
      </c>
      <c r="P27" s="20" t="s">
        <v>52</v>
      </c>
      <c r="Q27" s="38" t="s">
        <v>64</v>
      </c>
      <c r="R27" s="39">
        <f t="shared" si="0"/>
        <v>5</v>
      </c>
      <c r="S27" s="20" t="s">
        <v>54</v>
      </c>
      <c r="T27" s="20">
        <v>1</v>
      </c>
      <c r="U27" s="57">
        <v>5</v>
      </c>
      <c r="V27" s="41" t="s">
        <v>65</v>
      </c>
      <c r="W27" s="41" t="s">
        <v>124</v>
      </c>
    </row>
    <row r="28" spans="2:23" s="24" customFormat="1" ht="35.25" customHeight="1" x14ac:dyDescent="0.25">
      <c r="B28" s="20">
        <v>11</v>
      </c>
      <c r="C28" s="31">
        <v>43738</v>
      </c>
      <c r="D28" s="20" t="s">
        <v>52</v>
      </c>
      <c r="E28" s="20" t="s">
        <v>52</v>
      </c>
      <c r="F28" s="20" t="s">
        <v>52</v>
      </c>
      <c r="G28" s="20" t="s">
        <v>52</v>
      </c>
      <c r="H28" s="20" t="s">
        <v>52</v>
      </c>
      <c r="I28" s="20" t="s">
        <v>52</v>
      </c>
      <c r="J28" s="20" t="s">
        <v>52</v>
      </c>
      <c r="K28" s="20" t="s">
        <v>52</v>
      </c>
      <c r="L28" s="20" t="s">
        <v>52</v>
      </c>
      <c r="M28" s="20" t="s">
        <v>52</v>
      </c>
      <c r="N28" s="20" t="s">
        <v>52</v>
      </c>
      <c r="O28" s="20" t="s">
        <v>53</v>
      </c>
      <c r="P28" s="20" t="s">
        <v>52</v>
      </c>
      <c r="Q28" s="29" t="s">
        <v>64</v>
      </c>
      <c r="R28" s="28">
        <f t="shared" si="0"/>
        <v>53.027900000000002</v>
      </c>
      <c r="S28" s="20" t="s">
        <v>54</v>
      </c>
      <c r="T28" s="33">
        <v>1</v>
      </c>
      <c r="U28" s="28">
        <v>53.027900000000002</v>
      </c>
      <c r="V28" s="23" t="s">
        <v>66</v>
      </c>
      <c r="W28" s="58" t="s">
        <v>133</v>
      </c>
    </row>
    <row r="29" spans="2:23" s="24" customFormat="1" ht="35.25" customHeight="1" x14ac:dyDescent="0.25">
      <c r="B29" s="20">
        <v>12</v>
      </c>
      <c r="C29" s="31">
        <v>43738</v>
      </c>
      <c r="D29" s="20" t="s">
        <v>52</v>
      </c>
      <c r="E29" s="20" t="s">
        <v>52</v>
      </c>
      <c r="F29" s="20" t="s">
        <v>52</v>
      </c>
      <c r="G29" s="20" t="s">
        <v>52</v>
      </c>
      <c r="H29" s="20" t="s">
        <v>52</v>
      </c>
      <c r="I29" s="20" t="s">
        <v>52</v>
      </c>
      <c r="J29" s="20" t="s">
        <v>52</v>
      </c>
      <c r="K29" s="20" t="s">
        <v>52</v>
      </c>
      <c r="L29" s="20" t="s">
        <v>52</v>
      </c>
      <c r="M29" s="20" t="s">
        <v>52</v>
      </c>
      <c r="N29" s="20" t="s">
        <v>52</v>
      </c>
      <c r="O29" s="20" t="s">
        <v>53</v>
      </c>
      <c r="P29" s="20" t="s">
        <v>52</v>
      </c>
      <c r="Q29" s="32" t="s">
        <v>81</v>
      </c>
      <c r="R29" s="28">
        <f t="shared" si="0"/>
        <v>7.625</v>
      </c>
      <c r="S29" s="20" t="s">
        <v>51</v>
      </c>
      <c r="T29" s="33">
        <v>1</v>
      </c>
      <c r="U29" s="28">
        <v>7.625</v>
      </c>
      <c r="V29" s="23" t="s">
        <v>80</v>
      </c>
      <c r="W29" s="58" t="s">
        <v>134</v>
      </c>
    </row>
    <row r="30" spans="2:23" s="24" customFormat="1" ht="15.75" x14ac:dyDescent="0.25">
      <c r="B30" s="20">
        <v>13</v>
      </c>
      <c r="C30" s="31">
        <v>43738</v>
      </c>
      <c r="D30" s="20" t="s">
        <v>52</v>
      </c>
      <c r="E30" s="20" t="s">
        <v>52</v>
      </c>
      <c r="F30" s="20" t="s">
        <v>52</v>
      </c>
      <c r="G30" s="20" t="s">
        <v>52</v>
      </c>
      <c r="H30" s="20" t="s">
        <v>52</v>
      </c>
      <c r="I30" s="20" t="s">
        <v>52</v>
      </c>
      <c r="J30" s="20" t="s">
        <v>52</v>
      </c>
      <c r="K30" s="20" t="s">
        <v>52</v>
      </c>
      <c r="L30" s="20" t="s">
        <v>52</v>
      </c>
      <c r="M30" s="20" t="s">
        <v>52</v>
      </c>
      <c r="N30" s="20" t="s">
        <v>52</v>
      </c>
      <c r="O30" s="20" t="s">
        <v>53</v>
      </c>
      <c r="P30" s="20" t="s">
        <v>52</v>
      </c>
      <c r="Q30" s="29" t="s">
        <v>67</v>
      </c>
      <c r="R30" s="28">
        <f t="shared" si="0"/>
        <v>16.794060000000002</v>
      </c>
      <c r="S30" s="20" t="s">
        <v>54</v>
      </c>
      <c r="T30" s="33">
        <v>1</v>
      </c>
      <c r="U30" s="28">
        <v>16.794060000000002</v>
      </c>
      <c r="V30" s="29" t="s">
        <v>68</v>
      </c>
      <c r="W30" s="32" t="s">
        <v>132</v>
      </c>
    </row>
    <row r="31" spans="2:23" s="24" customFormat="1" ht="50.25" customHeight="1" x14ac:dyDescent="0.25">
      <c r="B31" s="20">
        <v>14</v>
      </c>
      <c r="C31" s="31">
        <v>43738</v>
      </c>
      <c r="D31" s="20" t="s">
        <v>52</v>
      </c>
      <c r="E31" s="20" t="s">
        <v>52</v>
      </c>
      <c r="F31" s="20" t="s">
        <v>52</v>
      </c>
      <c r="G31" s="20" t="s">
        <v>52</v>
      </c>
      <c r="H31" s="20" t="s">
        <v>52</v>
      </c>
      <c r="I31" s="20" t="s">
        <v>52</v>
      </c>
      <c r="J31" s="20" t="s">
        <v>52</v>
      </c>
      <c r="K31" s="20" t="s">
        <v>52</v>
      </c>
      <c r="L31" s="20" t="s">
        <v>52</v>
      </c>
      <c r="M31" s="20" t="s">
        <v>52</v>
      </c>
      <c r="N31" s="20" t="s">
        <v>52</v>
      </c>
      <c r="O31" s="20" t="s">
        <v>53</v>
      </c>
      <c r="P31" s="20" t="s">
        <v>52</v>
      </c>
      <c r="Q31" s="32" t="s">
        <v>69</v>
      </c>
      <c r="R31" s="28">
        <f t="shared" si="0"/>
        <v>41.040999999999997</v>
      </c>
      <c r="S31" s="20" t="s">
        <v>54</v>
      </c>
      <c r="T31" s="33">
        <v>1</v>
      </c>
      <c r="U31" s="28">
        <v>41.040999999999997</v>
      </c>
      <c r="V31" s="29" t="s">
        <v>70</v>
      </c>
      <c r="W31" s="29" t="s">
        <v>137</v>
      </c>
    </row>
    <row r="32" spans="2:23" s="24" customFormat="1" ht="15.75" x14ac:dyDescent="0.25">
      <c r="B32" s="20">
        <v>15</v>
      </c>
      <c r="C32" s="31">
        <v>43738</v>
      </c>
      <c r="D32" s="20" t="s">
        <v>52</v>
      </c>
      <c r="E32" s="20" t="s">
        <v>52</v>
      </c>
      <c r="F32" s="20" t="s">
        <v>52</v>
      </c>
      <c r="G32" s="20" t="s">
        <v>52</v>
      </c>
      <c r="H32" s="20" t="s">
        <v>52</v>
      </c>
      <c r="I32" s="20" t="s">
        <v>52</v>
      </c>
      <c r="J32" s="20" t="s">
        <v>52</v>
      </c>
      <c r="K32" s="20" t="s">
        <v>52</v>
      </c>
      <c r="L32" s="20" t="s">
        <v>52</v>
      </c>
      <c r="M32" s="20" t="s">
        <v>52</v>
      </c>
      <c r="N32" s="20" t="s">
        <v>52</v>
      </c>
      <c r="O32" s="20" t="s">
        <v>53</v>
      </c>
      <c r="P32" s="20" t="s">
        <v>52</v>
      </c>
      <c r="Q32" s="29" t="s">
        <v>64</v>
      </c>
      <c r="R32" s="28">
        <f t="shared" si="0"/>
        <v>150</v>
      </c>
      <c r="S32" s="20" t="s">
        <v>54</v>
      </c>
      <c r="T32" s="33">
        <v>1</v>
      </c>
      <c r="U32" s="28">
        <v>150</v>
      </c>
      <c r="V32" s="29" t="s">
        <v>70</v>
      </c>
      <c r="W32" s="29" t="s">
        <v>138</v>
      </c>
    </row>
    <row r="33" spans="2:23" s="24" customFormat="1" ht="31.5" x14ac:dyDescent="0.25">
      <c r="B33" s="20">
        <v>16</v>
      </c>
      <c r="C33" s="31">
        <v>43738</v>
      </c>
      <c r="D33" s="20" t="s">
        <v>52</v>
      </c>
      <c r="E33" s="20" t="s">
        <v>52</v>
      </c>
      <c r="F33" s="20" t="s">
        <v>52</v>
      </c>
      <c r="G33" s="20" t="s">
        <v>52</v>
      </c>
      <c r="H33" s="20" t="s">
        <v>52</v>
      </c>
      <c r="I33" s="20" t="s">
        <v>52</v>
      </c>
      <c r="J33" s="20" t="s">
        <v>52</v>
      </c>
      <c r="K33" s="20" t="s">
        <v>52</v>
      </c>
      <c r="L33" s="20" t="s">
        <v>52</v>
      </c>
      <c r="M33" s="20" t="s">
        <v>52</v>
      </c>
      <c r="N33" s="20" t="s">
        <v>52</v>
      </c>
      <c r="O33" s="20" t="s">
        <v>53</v>
      </c>
      <c r="P33" s="20" t="s">
        <v>52</v>
      </c>
      <c r="Q33" s="32" t="s">
        <v>81</v>
      </c>
      <c r="R33" s="28">
        <f t="shared" ref="R33" si="1">U33/T33</f>
        <v>28.552759999999999</v>
      </c>
      <c r="S33" s="20" t="s">
        <v>54</v>
      </c>
      <c r="T33" s="33">
        <v>1</v>
      </c>
      <c r="U33" s="28">
        <v>28.552759999999999</v>
      </c>
      <c r="V33" s="29" t="s">
        <v>98</v>
      </c>
      <c r="W33" s="29" t="s">
        <v>105</v>
      </c>
    </row>
    <row r="34" spans="2:23" s="24" customFormat="1" ht="31.5" x14ac:dyDescent="0.25">
      <c r="B34" s="20">
        <v>17</v>
      </c>
      <c r="C34" s="31">
        <v>43738</v>
      </c>
      <c r="D34" s="20" t="s">
        <v>52</v>
      </c>
      <c r="E34" s="20" t="s">
        <v>52</v>
      </c>
      <c r="F34" s="20" t="s">
        <v>52</v>
      </c>
      <c r="G34" s="20" t="s">
        <v>52</v>
      </c>
      <c r="H34" s="20" t="s">
        <v>52</v>
      </c>
      <c r="I34" s="20" t="s">
        <v>52</v>
      </c>
      <c r="J34" s="20" t="s">
        <v>52</v>
      </c>
      <c r="K34" s="20" t="s">
        <v>52</v>
      </c>
      <c r="L34" s="20" t="s">
        <v>52</v>
      </c>
      <c r="M34" s="20" t="s">
        <v>52</v>
      </c>
      <c r="N34" s="20" t="s">
        <v>52</v>
      </c>
      <c r="O34" s="20" t="s">
        <v>53</v>
      </c>
      <c r="P34" s="20" t="s">
        <v>52</v>
      </c>
      <c r="Q34" s="29" t="s">
        <v>71</v>
      </c>
      <c r="R34" s="28">
        <f>U34/T34</f>
        <v>18.224599999999999</v>
      </c>
      <c r="S34" s="20" t="s">
        <v>54</v>
      </c>
      <c r="T34" s="33">
        <v>1</v>
      </c>
      <c r="U34" s="28">
        <v>18.224599999999999</v>
      </c>
      <c r="V34" s="29" t="s">
        <v>72</v>
      </c>
      <c r="W34" s="32" t="s">
        <v>146</v>
      </c>
    </row>
    <row r="35" spans="2:23" s="24" customFormat="1" ht="31.5" x14ac:dyDescent="0.25">
      <c r="B35" s="20">
        <v>18</v>
      </c>
      <c r="C35" s="31">
        <v>43738</v>
      </c>
      <c r="D35" s="20" t="s">
        <v>52</v>
      </c>
      <c r="E35" s="20" t="s">
        <v>52</v>
      </c>
      <c r="F35" s="20" t="s">
        <v>52</v>
      </c>
      <c r="G35" s="20" t="s">
        <v>52</v>
      </c>
      <c r="H35" s="20" t="s">
        <v>52</v>
      </c>
      <c r="I35" s="20" t="s">
        <v>52</v>
      </c>
      <c r="J35" s="20" t="s">
        <v>52</v>
      </c>
      <c r="K35" s="20" t="s">
        <v>52</v>
      </c>
      <c r="L35" s="20" t="s">
        <v>52</v>
      </c>
      <c r="M35" s="20" t="s">
        <v>52</v>
      </c>
      <c r="N35" s="20" t="s">
        <v>52</v>
      </c>
      <c r="O35" s="20" t="s">
        <v>53</v>
      </c>
      <c r="P35" s="20" t="s">
        <v>52</v>
      </c>
      <c r="Q35" s="29" t="s">
        <v>74</v>
      </c>
      <c r="R35" s="28">
        <f>U35/T35</f>
        <v>29.741530000000001</v>
      </c>
      <c r="S35" s="20" t="s">
        <v>54</v>
      </c>
      <c r="T35" s="33">
        <v>1</v>
      </c>
      <c r="U35" s="28">
        <v>29.741530000000001</v>
      </c>
      <c r="V35" s="29" t="s">
        <v>73</v>
      </c>
      <c r="W35" s="32" t="s">
        <v>148</v>
      </c>
    </row>
    <row r="36" spans="2:23" s="30" customFormat="1" ht="33" customHeight="1" x14ac:dyDescent="0.25">
      <c r="B36" s="20">
        <v>19</v>
      </c>
      <c r="C36" s="31">
        <v>43738</v>
      </c>
      <c r="D36" s="20" t="s">
        <v>52</v>
      </c>
      <c r="E36" s="20" t="s">
        <v>52</v>
      </c>
      <c r="F36" s="20" t="s">
        <v>52</v>
      </c>
      <c r="G36" s="20" t="s">
        <v>52</v>
      </c>
      <c r="H36" s="20" t="s">
        <v>52</v>
      </c>
      <c r="I36" s="20" t="s">
        <v>52</v>
      </c>
      <c r="J36" s="20" t="s">
        <v>52</v>
      </c>
      <c r="K36" s="20" t="s">
        <v>52</v>
      </c>
      <c r="L36" s="20" t="s">
        <v>52</v>
      </c>
      <c r="M36" s="20" t="s">
        <v>52</v>
      </c>
      <c r="N36" s="20" t="s">
        <v>52</v>
      </c>
      <c r="O36" s="20" t="s">
        <v>53</v>
      </c>
      <c r="P36" s="20" t="s">
        <v>52</v>
      </c>
      <c r="Q36" s="23" t="s">
        <v>60</v>
      </c>
      <c r="R36" s="28">
        <f>U36/T36</f>
        <v>15.8</v>
      </c>
      <c r="S36" s="20" t="s">
        <v>54</v>
      </c>
      <c r="T36" s="33">
        <v>1</v>
      </c>
      <c r="U36" s="28">
        <v>15.8</v>
      </c>
      <c r="V36" s="34" t="s">
        <v>75</v>
      </c>
      <c r="W36" s="29" t="s">
        <v>155</v>
      </c>
    </row>
    <row r="37" spans="2:23" s="30" customFormat="1" x14ac:dyDescent="0.25"/>
    <row r="38" spans="2:23" s="30" customFormat="1" x14ac:dyDescent="0.25">
      <c r="B38" s="30" t="str">
        <f>'(1) Приобретение электроэнергии'!B22</f>
        <v>* Информация представлена при наличии документов по состоянию на 05.11.2019</v>
      </c>
    </row>
    <row r="39" spans="2:23" s="30" customFormat="1" x14ac:dyDescent="0.25"/>
    <row r="40" spans="2:23" s="30" customFormat="1" x14ac:dyDescent="0.25">
      <c r="T40" s="69"/>
      <c r="U40" s="69"/>
    </row>
    <row r="41" spans="2:23" s="30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="84" zoomScaleNormal="84" workbookViewId="0">
      <selection activeCell="L33" sqref="L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9" customFormat="1" ht="32.25" customHeight="1" x14ac:dyDescent="0.25">
      <c r="B18" s="20">
        <v>1</v>
      </c>
      <c r="C18" s="31">
        <v>43738</v>
      </c>
      <c r="D18" s="20" t="s">
        <v>52</v>
      </c>
      <c r="E18" s="20" t="s">
        <v>52</v>
      </c>
      <c r="F18" s="20" t="s">
        <v>52</v>
      </c>
      <c r="G18" s="20" t="s">
        <v>52</v>
      </c>
      <c r="H18" s="20" t="s">
        <v>52</v>
      </c>
      <c r="I18" s="20" t="s">
        <v>52</v>
      </c>
      <c r="J18" s="20" t="s">
        <v>52</v>
      </c>
      <c r="K18" s="20" t="s">
        <v>52</v>
      </c>
      <c r="L18" s="20" t="s">
        <v>52</v>
      </c>
      <c r="M18" s="20" t="s">
        <v>52</v>
      </c>
      <c r="N18" s="20" t="s">
        <v>52</v>
      </c>
      <c r="O18" s="20" t="s">
        <v>53</v>
      </c>
      <c r="P18" s="20" t="s">
        <v>52</v>
      </c>
      <c r="Q18" s="33" t="s">
        <v>84</v>
      </c>
      <c r="R18" s="28">
        <f>U18/T18</f>
        <v>3.4262073165815997E-2</v>
      </c>
      <c r="S18" s="33" t="s">
        <v>85</v>
      </c>
      <c r="T18" s="54">
        <v>3967.6818574431777</v>
      </c>
      <c r="U18" s="54">
        <v>135.94100609839887</v>
      </c>
      <c r="V18" s="26" t="s">
        <v>86</v>
      </c>
      <c r="W18" s="33" t="s">
        <v>143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  <row r="21" spans="2:23" x14ac:dyDescent="0.25">
      <c r="T21" s="45"/>
      <c r="U21" s="45"/>
    </row>
    <row r="22" spans="2:23" x14ac:dyDescent="0.25">
      <c r="T22" s="45"/>
      <c r="U22" s="45"/>
    </row>
    <row r="23" spans="2:23" x14ac:dyDescent="0.25">
      <c r="R23" s="36"/>
      <c r="S23" s="36"/>
      <c r="T23" s="45"/>
      <c r="U23" s="45"/>
    </row>
    <row r="24" spans="2:23" ht="15.75" x14ac:dyDescent="0.25">
      <c r="R24" s="37"/>
      <c r="S24" s="37"/>
      <c r="T24" s="44"/>
      <c r="U24" s="44"/>
    </row>
    <row r="25" spans="2:23" ht="15.75" x14ac:dyDescent="0.25">
      <c r="R25" s="37"/>
      <c r="S25" s="37"/>
      <c r="T25" s="44"/>
      <c r="U25" s="44"/>
    </row>
    <row r="26" spans="2:23" x14ac:dyDescent="0.25">
      <c r="R26" s="37"/>
      <c r="S26" s="37"/>
      <c r="T26" s="50"/>
      <c r="U26" s="50"/>
    </row>
    <row r="27" spans="2:23" x14ac:dyDescent="0.25">
      <c r="R27" s="36"/>
      <c r="S27" s="36"/>
      <c r="T27" s="51"/>
      <c r="U27" s="51"/>
    </row>
    <row r="28" spans="2:23" x14ac:dyDescent="0.25">
      <c r="R28" s="36"/>
      <c r="S28" s="36"/>
      <c r="T28" s="51"/>
      <c r="U28" s="51"/>
    </row>
    <row r="29" spans="2:23" x14ac:dyDescent="0.25">
      <c r="R29" s="36"/>
      <c r="S29" s="36"/>
      <c r="T29" s="45"/>
      <c r="U29" s="46"/>
    </row>
    <row r="30" spans="2:23" x14ac:dyDescent="0.25">
      <c r="T30" s="61"/>
      <c r="U30" s="61"/>
    </row>
    <row r="31" spans="2:23" x14ac:dyDescent="0.25">
      <c r="T31" s="47"/>
      <c r="U31" s="47"/>
    </row>
    <row r="32" spans="2:23" x14ac:dyDescent="0.25">
      <c r="T32" s="42"/>
      <c r="U32" s="42"/>
    </row>
    <row r="33" spans="20:21" x14ac:dyDescent="0.25">
      <c r="T33" s="42"/>
      <c r="U33" s="4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tabSelected="1"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I34" sqref="I34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28515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3.14062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63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4" customFormat="1" ht="32.25" customHeight="1" x14ac:dyDescent="0.25">
      <c r="B18" s="20">
        <v>1</v>
      </c>
      <c r="C18" s="21">
        <v>43738</v>
      </c>
      <c r="D18" s="20" t="s">
        <v>52</v>
      </c>
      <c r="E18" s="20" t="s">
        <v>52</v>
      </c>
      <c r="F18" s="20" t="s">
        <v>52</v>
      </c>
      <c r="G18" s="20" t="s">
        <v>52</v>
      </c>
      <c r="H18" s="20" t="s">
        <v>52</v>
      </c>
      <c r="I18" s="20" t="s">
        <v>52</v>
      </c>
      <c r="J18" s="20" t="s">
        <v>52</v>
      </c>
      <c r="K18" s="20" t="s">
        <v>52</v>
      </c>
      <c r="L18" s="20" t="s">
        <v>52</v>
      </c>
      <c r="M18" s="20" t="s">
        <v>52</v>
      </c>
      <c r="N18" s="20" t="s">
        <v>52</v>
      </c>
      <c r="O18" s="20" t="s">
        <v>53</v>
      </c>
      <c r="P18" s="20" t="s">
        <v>52</v>
      </c>
      <c r="Q18" s="20" t="s">
        <v>50</v>
      </c>
      <c r="R18" s="22">
        <f t="shared" ref="R18:R33" si="0">U18/T18</f>
        <v>2.2394142857142856</v>
      </c>
      <c r="S18" s="20" t="s">
        <v>51</v>
      </c>
      <c r="T18" s="25">
        <v>14</v>
      </c>
      <c r="U18" s="55">
        <v>31.351800000000001</v>
      </c>
      <c r="V18" s="26" t="s">
        <v>92</v>
      </c>
      <c r="W18" s="26" t="s">
        <v>116</v>
      </c>
    </row>
    <row r="19" spans="2:23" s="24" customFormat="1" ht="32.25" customHeight="1" x14ac:dyDescent="0.25">
      <c r="B19" s="20">
        <v>2</v>
      </c>
      <c r="C19" s="21">
        <v>43738</v>
      </c>
      <c r="D19" s="20" t="s">
        <v>52</v>
      </c>
      <c r="E19" s="20" t="s">
        <v>52</v>
      </c>
      <c r="F19" s="20" t="s">
        <v>52</v>
      </c>
      <c r="G19" s="20" t="s">
        <v>52</v>
      </c>
      <c r="H19" s="20" t="s">
        <v>52</v>
      </c>
      <c r="I19" s="20" t="s">
        <v>52</v>
      </c>
      <c r="J19" s="20" t="s">
        <v>52</v>
      </c>
      <c r="K19" s="20" t="s">
        <v>52</v>
      </c>
      <c r="L19" s="20" t="s">
        <v>52</v>
      </c>
      <c r="M19" s="20" t="s">
        <v>52</v>
      </c>
      <c r="N19" s="20" t="s">
        <v>52</v>
      </c>
      <c r="O19" s="20" t="s">
        <v>53</v>
      </c>
      <c r="P19" s="20" t="s">
        <v>52</v>
      </c>
      <c r="Q19" s="20" t="s">
        <v>76</v>
      </c>
      <c r="R19" s="22">
        <f t="shared" si="0"/>
        <v>2.2466666666666666</v>
      </c>
      <c r="S19" s="20" t="s">
        <v>51</v>
      </c>
      <c r="T19" s="25">
        <v>3</v>
      </c>
      <c r="U19" s="22">
        <v>6.74</v>
      </c>
      <c r="V19" s="23" t="s">
        <v>114</v>
      </c>
      <c r="W19" s="23" t="s">
        <v>115</v>
      </c>
    </row>
    <row r="20" spans="2:23" s="24" customFormat="1" ht="32.25" customHeight="1" x14ac:dyDescent="0.25">
      <c r="B20" s="20">
        <v>3</v>
      </c>
      <c r="C20" s="21">
        <v>43738</v>
      </c>
      <c r="D20" s="20" t="s">
        <v>52</v>
      </c>
      <c r="E20" s="20" t="s">
        <v>52</v>
      </c>
      <c r="F20" s="20" t="s">
        <v>52</v>
      </c>
      <c r="G20" s="20" t="s">
        <v>52</v>
      </c>
      <c r="H20" s="20" t="s">
        <v>52</v>
      </c>
      <c r="I20" s="20" t="s">
        <v>52</v>
      </c>
      <c r="J20" s="20" t="s">
        <v>52</v>
      </c>
      <c r="K20" s="20" t="s">
        <v>52</v>
      </c>
      <c r="L20" s="20" t="s">
        <v>52</v>
      </c>
      <c r="M20" s="20" t="s">
        <v>52</v>
      </c>
      <c r="N20" s="20" t="s">
        <v>52</v>
      </c>
      <c r="O20" s="20" t="s">
        <v>53</v>
      </c>
      <c r="P20" s="20" t="s">
        <v>52</v>
      </c>
      <c r="Q20" s="20" t="s">
        <v>50</v>
      </c>
      <c r="R20" s="22">
        <f t="shared" si="0"/>
        <v>4.0456033333333332</v>
      </c>
      <c r="S20" s="20" t="s">
        <v>51</v>
      </c>
      <c r="T20" s="25">
        <v>24</v>
      </c>
      <c r="U20" s="27">
        <v>97.094480000000004</v>
      </c>
      <c r="V20" s="26" t="s">
        <v>93</v>
      </c>
      <c r="W20" s="23" t="s">
        <v>151</v>
      </c>
    </row>
    <row r="21" spans="2:23" s="24" customFormat="1" ht="32.25" customHeight="1" x14ac:dyDescent="0.25">
      <c r="B21" s="20">
        <v>4</v>
      </c>
      <c r="C21" s="21">
        <v>43738</v>
      </c>
      <c r="D21" s="20" t="s">
        <v>52</v>
      </c>
      <c r="E21" s="20" t="s">
        <v>52</v>
      </c>
      <c r="F21" s="20" t="s">
        <v>52</v>
      </c>
      <c r="G21" s="20" t="s">
        <v>52</v>
      </c>
      <c r="H21" s="20" t="s">
        <v>52</v>
      </c>
      <c r="I21" s="20" t="s">
        <v>52</v>
      </c>
      <c r="J21" s="20" t="s">
        <v>52</v>
      </c>
      <c r="K21" s="20" t="s">
        <v>52</v>
      </c>
      <c r="L21" s="20" t="s">
        <v>52</v>
      </c>
      <c r="M21" s="20" t="s">
        <v>52</v>
      </c>
      <c r="N21" s="20" t="s">
        <v>52</v>
      </c>
      <c r="O21" s="20" t="s">
        <v>53</v>
      </c>
      <c r="P21" s="20" t="s">
        <v>52</v>
      </c>
      <c r="Q21" s="20" t="s">
        <v>50</v>
      </c>
      <c r="R21" s="22">
        <f t="shared" si="0"/>
        <v>7.49</v>
      </c>
      <c r="S21" s="20" t="s">
        <v>51</v>
      </c>
      <c r="T21" s="25">
        <v>1</v>
      </c>
      <c r="U21" s="27">
        <v>7.49</v>
      </c>
      <c r="V21" s="26" t="s">
        <v>129</v>
      </c>
      <c r="W21" s="23" t="s">
        <v>130</v>
      </c>
    </row>
    <row r="22" spans="2:23" s="24" customFormat="1" ht="32.25" customHeight="1" x14ac:dyDescent="0.25">
      <c r="B22" s="20">
        <v>5</v>
      </c>
      <c r="C22" s="21">
        <v>43738</v>
      </c>
      <c r="D22" s="20" t="s">
        <v>52</v>
      </c>
      <c r="E22" s="20" t="s">
        <v>52</v>
      </c>
      <c r="F22" s="20" t="s">
        <v>52</v>
      </c>
      <c r="G22" s="20" t="s">
        <v>52</v>
      </c>
      <c r="H22" s="20" t="s">
        <v>52</v>
      </c>
      <c r="I22" s="20" t="s">
        <v>52</v>
      </c>
      <c r="J22" s="20" t="s">
        <v>52</v>
      </c>
      <c r="K22" s="20" t="s">
        <v>52</v>
      </c>
      <c r="L22" s="20" t="s">
        <v>52</v>
      </c>
      <c r="M22" s="20" t="s">
        <v>52</v>
      </c>
      <c r="N22" s="20" t="s">
        <v>52</v>
      </c>
      <c r="O22" s="20" t="s">
        <v>53</v>
      </c>
      <c r="P22" s="20" t="s">
        <v>52</v>
      </c>
      <c r="Q22" s="20" t="s">
        <v>50</v>
      </c>
      <c r="R22" s="22">
        <f t="shared" si="0"/>
        <v>93.25</v>
      </c>
      <c r="S22" s="20" t="s">
        <v>154</v>
      </c>
      <c r="T22" s="22">
        <v>0.248</v>
      </c>
      <c r="U22" s="27">
        <v>23.126000000000001</v>
      </c>
      <c r="V22" s="48" t="s">
        <v>96</v>
      </c>
      <c r="W22" s="23" t="s">
        <v>104</v>
      </c>
    </row>
    <row r="23" spans="2:23" s="24" customFormat="1" ht="32.25" customHeight="1" x14ac:dyDescent="0.25">
      <c r="B23" s="20">
        <v>6</v>
      </c>
      <c r="C23" s="21">
        <v>43738</v>
      </c>
      <c r="D23" s="20" t="s">
        <v>52</v>
      </c>
      <c r="E23" s="20" t="s">
        <v>52</v>
      </c>
      <c r="F23" s="20" t="s">
        <v>52</v>
      </c>
      <c r="G23" s="20" t="s">
        <v>52</v>
      </c>
      <c r="H23" s="20" t="s">
        <v>52</v>
      </c>
      <c r="I23" s="20" t="s">
        <v>52</v>
      </c>
      <c r="J23" s="20" t="s">
        <v>52</v>
      </c>
      <c r="K23" s="20" t="s">
        <v>52</v>
      </c>
      <c r="L23" s="20" t="s">
        <v>52</v>
      </c>
      <c r="M23" s="20" t="s">
        <v>52</v>
      </c>
      <c r="N23" s="20" t="s">
        <v>52</v>
      </c>
      <c r="O23" s="20" t="s">
        <v>53</v>
      </c>
      <c r="P23" s="20" t="s">
        <v>52</v>
      </c>
      <c r="Q23" s="20" t="s">
        <v>50</v>
      </c>
      <c r="R23" s="22">
        <f t="shared" si="0"/>
        <v>27.91</v>
      </c>
      <c r="S23" s="20" t="s">
        <v>51</v>
      </c>
      <c r="T23" s="25">
        <v>4</v>
      </c>
      <c r="U23" s="22">
        <v>111.64</v>
      </c>
      <c r="V23" s="26" t="s">
        <v>149</v>
      </c>
      <c r="W23" s="23" t="s">
        <v>150</v>
      </c>
    </row>
    <row r="24" spans="2:23" s="24" customFormat="1" ht="32.25" customHeight="1" x14ac:dyDescent="0.25">
      <c r="B24" s="20">
        <v>7</v>
      </c>
      <c r="C24" s="21">
        <v>43738</v>
      </c>
      <c r="D24" s="20" t="s">
        <v>52</v>
      </c>
      <c r="E24" s="20" t="s">
        <v>52</v>
      </c>
      <c r="F24" s="20" t="s">
        <v>52</v>
      </c>
      <c r="G24" s="20" t="s">
        <v>52</v>
      </c>
      <c r="H24" s="20" t="s">
        <v>52</v>
      </c>
      <c r="I24" s="20" t="s">
        <v>52</v>
      </c>
      <c r="J24" s="20" t="s">
        <v>52</v>
      </c>
      <c r="K24" s="20" t="s">
        <v>52</v>
      </c>
      <c r="L24" s="20" t="s">
        <v>52</v>
      </c>
      <c r="M24" s="20" t="s">
        <v>52</v>
      </c>
      <c r="N24" s="20" t="s">
        <v>52</v>
      </c>
      <c r="O24" s="20" t="s">
        <v>53</v>
      </c>
      <c r="P24" s="20" t="s">
        <v>52</v>
      </c>
      <c r="Q24" s="20" t="s">
        <v>50</v>
      </c>
      <c r="R24" s="22">
        <f t="shared" si="0"/>
        <v>7.6906833333333333</v>
      </c>
      <c r="S24" s="20" t="s">
        <v>51</v>
      </c>
      <c r="T24" s="27">
        <v>12</v>
      </c>
      <c r="U24" s="22">
        <v>92.288200000000003</v>
      </c>
      <c r="V24" s="23" t="s">
        <v>91</v>
      </c>
      <c r="W24" s="26" t="s">
        <v>147</v>
      </c>
    </row>
    <row r="25" spans="2:23" s="24" customFormat="1" ht="32.25" customHeight="1" x14ac:dyDescent="0.25">
      <c r="B25" s="20">
        <v>8</v>
      </c>
      <c r="C25" s="21">
        <v>43738</v>
      </c>
      <c r="D25" s="20" t="s">
        <v>52</v>
      </c>
      <c r="E25" s="20" t="s">
        <v>52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20" t="s">
        <v>52</v>
      </c>
      <c r="N25" s="20" t="s">
        <v>52</v>
      </c>
      <c r="O25" s="20" t="s">
        <v>53</v>
      </c>
      <c r="P25" s="20" t="s">
        <v>52</v>
      </c>
      <c r="Q25" s="20" t="s">
        <v>50</v>
      </c>
      <c r="R25" s="22">
        <f t="shared" si="0"/>
        <v>4.3</v>
      </c>
      <c r="S25" s="20" t="s">
        <v>51</v>
      </c>
      <c r="T25" s="27">
        <v>10</v>
      </c>
      <c r="U25" s="22">
        <v>43</v>
      </c>
      <c r="V25" s="23" t="s">
        <v>127</v>
      </c>
      <c r="W25" s="26" t="s">
        <v>128</v>
      </c>
    </row>
    <row r="26" spans="2:23" s="24" customFormat="1" ht="36.75" customHeight="1" x14ac:dyDescent="0.25">
      <c r="B26" s="20">
        <v>9</v>
      </c>
      <c r="C26" s="21">
        <v>43738</v>
      </c>
      <c r="D26" s="20" t="s">
        <v>52</v>
      </c>
      <c r="E26" s="20" t="s">
        <v>52</v>
      </c>
      <c r="F26" s="20" t="s">
        <v>52</v>
      </c>
      <c r="G26" s="20" t="s">
        <v>52</v>
      </c>
      <c r="H26" s="20" t="s">
        <v>52</v>
      </c>
      <c r="I26" s="20" t="s">
        <v>52</v>
      </c>
      <c r="J26" s="20" t="s">
        <v>52</v>
      </c>
      <c r="K26" s="20" t="s">
        <v>52</v>
      </c>
      <c r="L26" s="20" t="s">
        <v>52</v>
      </c>
      <c r="M26" s="20" t="s">
        <v>52</v>
      </c>
      <c r="N26" s="20" t="s">
        <v>52</v>
      </c>
      <c r="O26" s="20" t="s">
        <v>53</v>
      </c>
      <c r="P26" s="20" t="s">
        <v>52</v>
      </c>
      <c r="Q26" s="20" t="s">
        <v>111</v>
      </c>
      <c r="R26" s="22">
        <f t="shared" si="0"/>
        <v>5.1857916666666668</v>
      </c>
      <c r="S26" s="20" t="s">
        <v>51</v>
      </c>
      <c r="T26" s="25">
        <v>24</v>
      </c>
      <c r="U26" s="22">
        <v>124.459</v>
      </c>
      <c r="V26" s="53" t="s">
        <v>109</v>
      </c>
      <c r="W26" s="26" t="s">
        <v>110</v>
      </c>
    </row>
    <row r="27" spans="2:23" s="24" customFormat="1" ht="36.75" customHeight="1" x14ac:dyDescent="0.25">
      <c r="B27" s="20">
        <v>10</v>
      </c>
      <c r="C27" s="21">
        <v>43738</v>
      </c>
      <c r="D27" s="20" t="s">
        <v>52</v>
      </c>
      <c r="E27" s="20" t="s">
        <v>52</v>
      </c>
      <c r="F27" s="20" t="s">
        <v>52</v>
      </c>
      <c r="G27" s="20" t="s">
        <v>52</v>
      </c>
      <c r="H27" s="20" t="s">
        <v>52</v>
      </c>
      <c r="I27" s="20" t="s">
        <v>52</v>
      </c>
      <c r="J27" s="20" t="s">
        <v>52</v>
      </c>
      <c r="K27" s="20" t="s">
        <v>52</v>
      </c>
      <c r="L27" s="20" t="s">
        <v>52</v>
      </c>
      <c r="M27" s="20" t="s">
        <v>52</v>
      </c>
      <c r="N27" s="20" t="s">
        <v>52</v>
      </c>
      <c r="O27" s="20" t="s">
        <v>53</v>
      </c>
      <c r="P27" s="20" t="s">
        <v>52</v>
      </c>
      <c r="Q27" s="20" t="s">
        <v>50</v>
      </c>
      <c r="R27" s="22">
        <f t="shared" si="0"/>
        <v>3.28</v>
      </c>
      <c r="S27" s="20" t="s">
        <v>51</v>
      </c>
      <c r="T27" s="25">
        <v>1</v>
      </c>
      <c r="U27" s="22">
        <v>3.28</v>
      </c>
      <c r="V27" s="53" t="s">
        <v>135</v>
      </c>
      <c r="W27" s="26" t="s">
        <v>136</v>
      </c>
    </row>
    <row r="28" spans="2:23" s="24" customFormat="1" ht="36.75" customHeight="1" x14ac:dyDescent="0.25">
      <c r="B28" s="20">
        <v>11</v>
      </c>
      <c r="C28" s="21">
        <v>43738</v>
      </c>
      <c r="D28" s="20" t="s">
        <v>52</v>
      </c>
      <c r="E28" s="20" t="s">
        <v>52</v>
      </c>
      <c r="F28" s="20" t="s">
        <v>52</v>
      </c>
      <c r="G28" s="20" t="s">
        <v>52</v>
      </c>
      <c r="H28" s="20" t="s">
        <v>52</v>
      </c>
      <c r="I28" s="20" t="s">
        <v>52</v>
      </c>
      <c r="J28" s="20" t="s">
        <v>52</v>
      </c>
      <c r="K28" s="20" t="s">
        <v>52</v>
      </c>
      <c r="L28" s="20" t="s">
        <v>52</v>
      </c>
      <c r="M28" s="20" t="s">
        <v>52</v>
      </c>
      <c r="N28" s="20" t="s">
        <v>52</v>
      </c>
      <c r="O28" s="20" t="s">
        <v>53</v>
      </c>
      <c r="P28" s="20" t="s">
        <v>52</v>
      </c>
      <c r="Q28" s="20" t="s">
        <v>50</v>
      </c>
      <c r="R28" s="22">
        <f t="shared" si="0"/>
        <v>45.247500000000002</v>
      </c>
      <c r="S28" s="20" t="s">
        <v>51</v>
      </c>
      <c r="T28" s="25">
        <v>4</v>
      </c>
      <c r="U28" s="22">
        <v>180.99</v>
      </c>
      <c r="V28" s="53" t="s">
        <v>145</v>
      </c>
      <c r="W28" s="26" t="s">
        <v>144</v>
      </c>
    </row>
    <row r="29" spans="2:23" s="24" customFormat="1" ht="36.75" customHeight="1" x14ac:dyDescent="0.25">
      <c r="B29" s="20">
        <v>12</v>
      </c>
      <c r="C29" s="21">
        <v>43738</v>
      </c>
      <c r="D29" s="20" t="s">
        <v>52</v>
      </c>
      <c r="E29" s="20" t="s">
        <v>52</v>
      </c>
      <c r="F29" s="20" t="s">
        <v>52</v>
      </c>
      <c r="G29" s="20" t="s">
        <v>52</v>
      </c>
      <c r="H29" s="20" t="s">
        <v>52</v>
      </c>
      <c r="I29" s="20" t="s">
        <v>52</v>
      </c>
      <c r="J29" s="20" t="s">
        <v>52</v>
      </c>
      <c r="K29" s="20" t="s">
        <v>52</v>
      </c>
      <c r="L29" s="20" t="s">
        <v>52</v>
      </c>
      <c r="M29" s="20" t="s">
        <v>52</v>
      </c>
      <c r="N29" s="20" t="s">
        <v>52</v>
      </c>
      <c r="O29" s="20" t="s">
        <v>53</v>
      </c>
      <c r="P29" s="20" t="s">
        <v>52</v>
      </c>
      <c r="Q29" s="20" t="s">
        <v>76</v>
      </c>
      <c r="R29" s="22">
        <f t="shared" si="0"/>
        <v>1.5415714285714286</v>
      </c>
      <c r="S29" s="20" t="s">
        <v>51</v>
      </c>
      <c r="T29" s="25">
        <v>7</v>
      </c>
      <c r="U29" s="22">
        <v>10.791</v>
      </c>
      <c r="V29" s="53" t="s">
        <v>139</v>
      </c>
      <c r="W29" s="26" t="s">
        <v>140</v>
      </c>
    </row>
    <row r="30" spans="2:23" s="24" customFormat="1" ht="36.75" customHeight="1" x14ac:dyDescent="0.25">
      <c r="B30" s="20">
        <v>13</v>
      </c>
      <c r="C30" s="21">
        <v>43738</v>
      </c>
      <c r="D30" s="20" t="s">
        <v>52</v>
      </c>
      <c r="E30" s="20" t="s">
        <v>52</v>
      </c>
      <c r="F30" s="20" t="s">
        <v>52</v>
      </c>
      <c r="G30" s="20" t="s">
        <v>52</v>
      </c>
      <c r="H30" s="20" t="s">
        <v>52</v>
      </c>
      <c r="I30" s="20" t="s">
        <v>52</v>
      </c>
      <c r="J30" s="20" t="s">
        <v>52</v>
      </c>
      <c r="K30" s="20" t="s">
        <v>52</v>
      </c>
      <c r="L30" s="20" t="s">
        <v>52</v>
      </c>
      <c r="M30" s="20" t="s">
        <v>52</v>
      </c>
      <c r="N30" s="20" t="s">
        <v>52</v>
      </c>
      <c r="O30" s="20" t="s">
        <v>53</v>
      </c>
      <c r="P30" s="20" t="s">
        <v>52</v>
      </c>
      <c r="Q30" s="20" t="s">
        <v>50</v>
      </c>
      <c r="R30" s="22">
        <f t="shared" si="0"/>
        <v>0.51904761904761909</v>
      </c>
      <c r="S30" s="20" t="s">
        <v>51</v>
      </c>
      <c r="T30" s="27">
        <v>21</v>
      </c>
      <c r="U30" s="22">
        <v>10.9</v>
      </c>
      <c r="V30" s="26" t="s">
        <v>123</v>
      </c>
      <c r="W30" s="26" t="s">
        <v>122</v>
      </c>
    </row>
    <row r="31" spans="2:23" s="24" customFormat="1" ht="47.25" customHeight="1" x14ac:dyDescent="0.25">
      <c r="B31" s="20">
        <v>14</v>
      </c>
      <c r="C31" s="21">
        <v>43738</v>
      </c>
      <c r="D31" s="20" t="s">
        <v>52</v>
      </c>
      <c r="E31" s="20" t="s">
        <v>52</v>
      </c>
      <c r="F31" s="20" t="s">
        <v>52</v>
      </c>
      <c r="G31" s="20" t="s">
        <v>52</v>
      </c>
      <c r="H31" s="20" t="s">
        <v>52</v>
      </c>
      <c r="I31" s="20" t="s">
        <v>52</v>
      </c>
      <c r="J31" s="20" t="s">
        <v>52</v>
      </c>
      <c r="K31" s="20" t="s">
        <v>52</v>
      </c>
      <c r="L31" s="20" t="s">
        <v>52</v>
      </c>
      <c r="M31" s="20" t="s">
        <v>52</v>
      </c>
      <c r="N31" s="20" t="s">
        <v>52</v>
      </c>
      <c r="O31" s="20" t="s">
        <v>53</v>
      </c>
      <c r="P31" s="20" t="s">
        <v>52</v>
      </c>
      <c r="Q31" s="20" t="s">
        <v>79</v>
      </c>
      <c r="R31" s="22">
        <f t="shared" si="0"/>
        <v>3.8970253164556956</v>
      </c>
      <c r="S31" s="20" t="s">
        <v>78</v>
      </c>
      <c r="T31" s="22">
        <v>4.4240000000000004</v>
      </c>
      <c r="U31" s="22">
        <v>17.24044</v>
      </c>
      <c r="V31" s="23" t="s">
        <v>77</v>
      </c>
      <c r="W31" s="26" t="s">
        <v>118</v>
      </c>
    </row>
    <row r="32" spans="2:23" s="24" customFormat="1" ht="47.25" customHeight="1" x14ac:dyDescent="0.25">
      <c r="B32" s="20">
        <v>15</v>
      </c>
      <c r="C32" s="21">
        <v>43738</v>
      </c>
      <c r="D32" s="20" t="s">
        <v>52</v>
      </c>
      <c r="E32" s="20" t="s">
        <v>52</v>
      </c>
      <c r="F32" s="20" t="s">
        <v>52</v>
      </c>
      <c r="G32" s="20" t="s">
        <v>52</v>
      </c>
      <c r="H32" s="20" t="s">
        <v>52</v>
      </c>
      <c r="I32" s="20" t="s">
        <v>52</v>
      </c>
      <c r="J32" s="20" t="s">
        <v>52</v>
      </c>
      <c r="K32" s="20" t="s">
        <v>52</v>
      </c>
      <c r="L32" s="20" t="s">
        <v>52</v>
      </c>
      <c r="M32" s="20" t="s">
        <v>52</v>
      </c>
      <c r="N32" s="20" t="s">
        <v>52</v>
      </c>
      <c r="O32" s="20" t="s">
        <v>53</v>
      </c>
      <c r="P32" s="20" t="s">
        <v>52</v>
      </c>
      <c r="Q32" s="20" t="s">
        <v>50</v>
      </c>
      <c r="R32" s="27">
        <f t="shared" si="0"/>
        <v>0.6875</v>
      </c>
      <c r="S32" s="20" t="s">
        <v>51</v>
      </c>
      <c r="T32" s="22">
        <v>38</v>
      </c>
      <c r="U32" s="22">
        <v>26.125</v>
      </c>
      <c r="V32" s="23" t="s">
        <v>99</v>
      </c>
      <c r="W32" s="26" t="s">
        <v>142</v>
      </c>
    </row>
    <row r="33" spans="2:23" s="24" customFormat="1" ht="36.75" customHeight="1" x14ac:dyDescent="0.25">
      <c r="B33" s="20">
        <v>16</v>
      </c>
      <c r="C33" s="21">
        <v>43738</v>
      </c>
      <c r="D33" s="20" t="s">
        <v>52</v>
      </c>
      <c r="E33" s="20" t="s">
        <v>52</v>
      </c>
      <c r="F33" s="20" t="s">
        <v>52</v>
      </c>
      <c r="G33" s="20" t="s">
        <v>52</v>
      </c>
      <c r="H33" s="20" t="s">
        <v>52</v>
      </c>
      <c r="I33" s="20" t="s">
        <v>52</v>
      </c>
      <c r="J33" s="20" t="s">
        <v>52</v>
      </c>
      <c r="K33" s="20" t="s">
        <v>52</v>
      </c>
      <c r="L33" s="20" t="s">
        <v>52</v>
      </c>
      <c r="M33" s="20" t="s">
        <v>52</v>
      </c>
      <c r="N33" s="20" t="s">
        <v>52</v>
      </c>
      <c r="O33" s="20" t="s">
        <v>53</v>
      </c>
      <c r="P33" s="20" t="s">
        <v>52</v>
      </c>
      <c r="Q33" s="20" t="s">
        <v>50</v>
      </c>
      <c r="R33" s="27">
        <f t="shared" si="0"/>
        <v>6.4480000000000004</v>
      </c>
      <c r="S33" s="20" t="s">
        <v>51</v>
      </c>
      <c r="T33" s="20">
        <v>7</v>
      </c>
      <c r="U33" s="27">
        <v>45.136000000000003</v>
      </c>
      <c r="V33" s="26" t="s">
        <v>156</v>
      </c>
      <c r="W33" s="23" t="s">
        <v>157</v>
      </c>
    </row>
    <row r="34" spans="2:23" s="30" customFormat="1" ht="49.5" customHeight="1" x14ac:dyDescent="0.25">
      <c r="B34" s="20">
        <v>17</v>
      </c>
      <c r="C34" s="21">
        <v>43738</v>
      </c>
      <c r="D34" s="20" t="s">
        <v>52</v>
      </c>
      <c r="E34" s="20" t="s">
        <v>52</v>
      </c>
      <c r="F34" s="20" t="s">
        <v>52</v>
      </c>
      <c r="G34" s="20" t="s">
        <v>52</v>
      </c>
      <c r="H34" s="20" t="s">
        <v>52</v>
      </c>
      <c r="I34" s="20" t="s">
        <v>52</v>
      </c>
      <c r="J34" s="20" t="s">
        <v>52</v>
      </c>
      <c r="K34" s="20" t="s">
        <v>52</v>
      </c>
      <c r="L34" s="20" t="s">
        <v>52</v>
      </c>
      <c r="M34" s="20" t="s">
        <v>52</v>
      </c>
      <c r="N34" s="20" t="s">
        <v>52</v>
      </c>
      <c r="O34" s="20" t="s">
        <v>53</v>
      </c>
      <c r="P34" s="20" t="s">
        <v>52</v>
      </c>
      <c r="Q34" s="20" t="s">
        <v>82</v>
      </c>
      <c r="R34" s="22">
        <f>U34/T34</f>
        <v>1.4521935483870967</v>
      </c>
      <c r="S34" s="20" t="s">
        <v>51</v>
      </c>
      <c r="T34" s="25">
        <v>31</v>
      </c>
      <c r="U34" s="22">
        <v>45.018000000000001</v>
      </c>
      <c r="V34" s="23" t="s">
        <v>83</v>
      </c>
      <c r="W34" s="26" t="s">
        <v>141</v>
      </c>
    </row>
    <row r="35" spans="2:23" s="35" customFormat="1" ht="36.7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3" x14ac:dyDescent="0.25">
      <c r="B36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H32" sqref="H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2" zoomScaleNormal="82" workbookViewId="0">
      <selection activeCell="M27" sqref="M27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18.42578125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4" customFormat="1" ht="40.5" customHeight="1" x14ac:dyDescent="0.25">
      <c r="B18" s="52" t="s">
        <v>52</v>
      </c>
      <c r="C18" s="52" t="s">
        <v>52</v>
      </c>
      <c r="D18" s="52" t="s">
        <v>52</v>
      </c>
      <c r="E18" s="52" t="s">
        <v>52</v>
      </c>
      <c r="F18" s="52" t="s">
        <v>52</v>
      </c>
      <c r="G18" s="52" t="s">
        <v>52</v>
      </c>
      <c r="H18" s="52" t="s">
        <v>52</v>
      </c>
      <c r="I18" s="52" t="s">
        <v>52</v>
      </c>
      <c r="J18" s="52" t="s">
        <v>52</v>
      </c>
      <c r="K18" s="52" t="s">
        <v>52</v>
      </c>
      <c r="L18" s="52" t="s">
        <v>52</v>
      </c>
      <c r="M18" s="52" t="s">
        <v>52</v>
      </c>
      <c r="N18" s="52" t="s">
        <v>52</v>
      </c>
      <c r="O18" s="52" t="s">
        <v>52</v>
      </c>
      <c r="P18" s="52" t="s">
        <v>52</v>
      </c>
      <c r="Q18" s="52" t="s">
        <v>52</v>
      </c>
      <c r="R18" s="52" t="s">
        <v>52</v>
      </c>
      <c r="S18" s="52" t="s">
        <v>52</v>
      </c>
      <c r="T18" s="52" t="s">
        <v>52</v>
      </c>
      <c r="U18" s="52" t="s">
        <v>52</v>
      </c>
      <c r="V18" s="52" t="s">
        <v>52</v>
      </c>
      <c r="W18" s="52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J30" sqref="J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4" customFormat="1" ht="93.75" customHeight="1" x14ac:dyDescent="0.25">
      <c r="B18" s="20">
        <v>1</v>
      </c>
      <c r="C18" s="31">
        <v>43738</v>
      </c>
      <c r="D18" s="20" t="s">
        <v>52</v>
      </c>
      <c r="E18" s="20" t="s">
        <v>52</v>
      </c>
      <c r="F18" s="20" t="s">
        <v>52</v>
      </c>
      <c r="G18" s="20" t="s">
        <v>52</v>
      </c>
      <c r="H18" s="20" t="s">
        <v>52</v>
      </c>
      <c r="I18" s="20" t="s">
        <v>52</v>
      </c>
      <c r="J18" s="20" t="s">
        <v>52</v>
      </c>
      <c r="K18" s="20" t="s">
        <v>52</v>
      </c>
      <c r="L18" s="20" t="s">
        <v>52</v>
      </c>
      <c r="M18" s="20" t="s">
        <v>52</v>
      </c>
      <c r="N18" s="20" t="s">
        <v>52</v>
      </c>
      <c r="O18" s="20" t="s">
        <v>53</v>
      </c>
      <c r="P18" s="20" t="s">
        <v>52</v>
      </c>
      <c r="Q18" s="20" t="s">
        <v>101</v>
      </c>
      <c r="R18" s="22">
        <f>U18/T18</f>
        <v>6.5604899999999997</v>
      </c>
      <c r="S18" s="20" t="s">
        <v>51</v>
      </c>
      <c r="T18" s="20">
        <v>2</v>
      </c>
      <c r="U18" s="22">
        <v>13.120979999999999</v>
      </c>
      <c r="V18" s="20" t="s">
        <v>102</v>
      </c>
      <c r="W18" s="20" t="s">
        <v>153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J34" sqref="J34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Q36" sqref="Q36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4" customFormat="1" ht="32.25" customHeight="1" x14ac:dyDescent="0.25">
      <c r="B18" s="19" t="s">
        <v>52</v>
      </c>
      <c r="C18" s="19" t="s">
        <v>52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52</v>
      </c>
      <c r="P18" s="19" t="s">
        <v>52</v>
      </c>
      <c r="Q18" s="19" t="s">
        <v>52</v>
      </c>
      <c r="R18" s="19" t="s">
        <v>52</v>
      </c>
      <c r="S18" s="19" t="s">
        <v>52</v>
      </c>
      <c r="T18" s="19" t="s">
        <v>52</v>
      </c>
      <c r="U18" s="19" t="s">
        <v>52</v>
      </c>
      <c r="V18" s="19" t="s">
        <v>52</v>
      </c>
      <c r="W18" s="19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O34" sqref="O34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0" t="s">
        <v>4</v>
      </c>
      <c r="C12" s="60" t="s">
        <v>5</v>
      </c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 t="s">
        <v>7</v>
      </c>
      <c r="R12" s="60" t="s">
        <v>8</v>
      </c>
      <c r="S12" s="60" t="s">
        <v>9</v>
      </c>
      <c r="T12" s="60" t="s">
        <v>10</v>
      </c>
      <c r="U12" s="60" t="s">
        <v>11</v>
      </c>
      <c r="V12" s="60" t="s">
        <v>12</v>
      </c>
      <c r="W12" s="60" t="s">
        <v>13</v>
      </c>
    </row>
    <row r="13" spans="2:23" s="7" customFormat="1" ht="15.75" x14ac:dyDescent="0.25">
      <c r="B13" s="60"/>
      <c r="C13" s="60"/>
      <c r="D13" s="60" t="s">
        <v>14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 t="s">
        <v>15</v>
      </c>
      <c r="P13" s="60"/>
      <c r="Q13" s="60"/>
      <c r="R13" s="60"/>
      <c r="S13" s="60"/>
      <c r="T13" s="60"/>
      <c r="U13" s="60"/>
      <c r="V13" s="60"/>
      <c r="W13" s="60"/>
    </row>
    <row r="14" spans="2:23" s="7" customFormat="1" ht="15.75" x14ac:dyDescent="0.25">
      <c r="B14" s="60"/>
      <c r="C14" s="60"/>
      <c r="D14" s="60" t="s">
        <v>16</v>
      </c>
      <c r="E14" s="60"/>
      <c r="F14" s="60"/>
      <c r="G14" s="60"/>
      <c r="H14" s="60"/>
      <c r="I14" s="60"/>
      <c r="J14" s="60"/>
      <c r="K14" s="60"/>
      <c r="L14" s="60"/>
      <c r="M14" s="60"/>
      <c r="N14" s="60" t="s">
        <v>17</v>
      </c>
      <c r="O14" s="60"/>
      <c r="P14" s="60"/>
      <c r="Q14" s="60"/>
      <c r="R14" s="60"/>
      <c r="S14" s="60"/>
      <c r="T14" s="60"/>
      <c r="U14" s="60"/>
      <c r="V14" s="60"/>
      <c r="W14" s="60"/>
    </row>
    <row r="15" spans="2:23" s="7" customFormat="1" ht="31.5" customHeight="1" x14ac:dyDescent="0.25">
      <c r="B15" s="60"/>
      <c r="C15" s="60"/>
      <c r="D15" s="60" t="s">
        <v>18</v>
      </c>
      <c r="E15" s="60"/>
      <c r="F15" s="60"/>
      <c r="G15" s="60" t="s">
        <v>19</v>
      </c>
      <c r="H15" s="60"/>
      <c r="I15" s="60"/>
      <c r="J15" s="60" t="s">
        <v>20</v>
      </c>
      <c r="K15" s="60"/>
      <c r="L15" s="60" t="s">
        <v>21</v>
      </c>
      <c r="M15" s="60"/>
      <c r="N15" s="60"/>
      <c r="O15" s="60" t="s">
        <v>22</v>
      </c>
      <c r="P15" s="60" t="s">
        <v>23</v>
      </c>
      <c r="Q15" s="60"/>
      <c r="R15" s="60"/>
      <c r="S15" s="60"/>
      <c r="T15" s="60"/>
      <c r="U15" s="60"/>
      <c r="V15" s="60"/>
      <c r="W15" s="60"/>
    </row>
    <row r="16" spans="2:23" s="7" customFormat="1" ht="78.75" x14ac:dyDescent="0.25">
      <c r="B16" s="60"/>
      <c r="C16" s="6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4" customFormat="1" ht="37.5" customHeight="1" x14ac:dyDescent="0.25">
      <c r="B18" s="52" t="s">
        <v>52</v>
      </c>
      <c r="C18" s="52" t="s">
        <v>52</v>
      </c>
      <c r="D18" s="52" t="s">
        <v>52</v>
      </c>
      <c r="E18" s="52" t="s">
        <v>52</v>
      </c>
      <c r="F18" s="52" t="s">
        <v>52</v>
      </c>
      <c r="G18" s="52" t="s">
        <v>52</v>
      </c>
      <c r="H18" s="52" t="s">
        <v>52</v>
      </c>
      <c r="I18" s="52" t="s">
        <v>52</v>
      </c>
      <c r="J18" s="52" t="s">
        <v>52</v>
      </c>
      <c r="K18" s="52" t="s">
        <v>52</v>
      </c>
      <c r="L18" s="52" t="s">
        <v>52</v>
      </c>
      <c r="M18" s="52" t="s">
        <v>52</v>
      </c>
      <c r="N18" s="52" t="s">
        <v>52</v>
      </c>
      <c r="O18" s="52" t="s">
        <v>52</v>
      </c>
      <c r="P18" s="52" t="s">
        <v>52</v>
      </c>
      <c r="Q18" s="52" t="s">
        <v>52</v>
      </c>
      <c r="R18" s="52" t="s">
        <v>52</v>
      </c>
      <c r="S18" s="52" t="s">
        <v>52</v>
      </c>
      <c r="T18" s="52" t="s">
        <v>52</v>
      </c>
      <c r="U18" s="52" t="s">
        <v>52</v>
      </c>
      <c r="V18" s="52" t="s">
        <v>52</v>
      </c>
      <c r="W18" s="52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05.11.2019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2019-11-10T09:11:51Z</dcterms:modified>
</cp:coreProperties>
</file>