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tabRatio="810" firstSheet="8" activeTab="10"/>
  </bookViews>
  <sheets>
    <sheet name="пр2бна2016" sheetId="1" state="hidden" r:id="rId1"/>
    <sheet name="пр4бна2016" sheetId="2" state="hidden" r:id="rId2"/>
    <sheet name="пр2бза2015" sheetId="3" state="hidden" r:id="rId3"/>
    <sheet name="пр3за2015" sheetId="4" state="hidden" r:id="rId4"/>
    <sheet name="пр4бза2015" sheetId="5" state="hidden" r:id="rId5"/>
    <sheet name="пр2б за 2017" sheetId="6" state="hidden" r:id="rId6"/>
    <sheet name="пр3 за 2017" sheetId="7" state="hidden" r:id="rId7"/>
    <sheet name="пр4а за 2017" sheetId="8" state="hidden" r:id="rId8"/>
    <sheet name="Прил &quot;№1&quot; на 2019" sheetId="9" r:id="rId9"/>
    <sheet name="Прил № &quot;2А&quot; на 2019" sheetId="10" r:id="rId10"/>
    <sheet name="Прил № &quot;2Б&quot; на 2019" sheetId="11" r:id="rId11"/>
    <sheet name="Прил № &quot;4А&quot; на 2019" sheetId="12" r:id="rId12"/>
  </sheets>
  <definedNames>
    <definedName name="sub_2111" localSheetId="9">'Прил № "2А" на 2019'!$A$38</definedName>
    <definedName name="sub_2222" localSheetId="9">'Прил № "2А" на 2019'!$A$39</definedName>
    <definedName name="sub_2333" localSheetId="9">'Прил № "2А" на 2019'!$A$40</definedName>
    <definedName name="sub_2444" localSheetId="9">'Прил № "2А" на 2019'!$A$41</definedName>
    <definedName name="sub_2555" localSheetId="9">'Прил № "2А" на 2019'!$A$42</definedName>
    <definedName name="sub_2666" localSheetId="9">'Прил № "2А" на 2019'!$A$43</definedName>
    <definedName name="sub_4111" localSheetId="7">'пр4а за 2017'!$A$21</definedName>
    <definedName name="sub_4222" localSheetId="7">'пр4а за 2017'!$A$22</definedName>
    <definedName name="sub_4333" localSheetId="7">'пр4а за 2017'!$A$23</definedName>
    <definedName name="_xlnm.Print_Area" localSheetId="0">'пр2бна2016'!$A$1:$DD$30</definedName>
    <definedName name="_xlnm.Print_Area" localSheetId="4">'пр4бза2015'!$A$1:$FG$24</definedName>
    <definedName name="_xlnm.Print_Area" localSheetId="1">'пр4бна2016'!$A$1:$FG$24</definedName>
  </definedNames>
  <calcPr fullCalcOnLoad="1"/>
</workbook>
</file>

<file path=xl/sharedStrings.xml><?xml version="1.0" encoding="utf-8"?>
<sst xmlns="http://schemas.openxmlformats.org/spreadsheetml/2006/main" count="687" uniqueCount="185">
  <si>
    <t>№ №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</si>
  <si>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</si>
  <si>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</si>
  <si>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</si>
  <si>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</si>
  <si>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</si>
  <si>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</si>
  <si>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</si>
  <si>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</si>
  <si>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</si>
  <si>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</si>
  <si>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 Приказу ФСТ России</t>
  </si>
  <si>
    <t>(наименование субъекта естественных монополий)</t>
  </si>
  <si>
    <t>от 31.01.2011 № 36-э</t>
  </si>
  <si>
    <t>Приложение 2б</t>
  </si>
  <si>
    <t>Информация об основных показателях финансово-хозяйственной деятельности</t>
  </si>
  <si>
    <t xml:space="preserve"> год</t>
  </si>
  <si>
    <t>Наименование показателя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</si>
  <si>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</si>
  <si>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</si>
  <si>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</si>
  <si>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</si>
  <si>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тыс. руб.</t>
  </si>
  <si>
    <t>Себестоимость оказания услуг</t>
  </si>
  <si>
    <t>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</si>
  <si>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</si>
  <si>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</si>
  <si>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</si>
  <si>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</si>
  <si>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</si>
  <si>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</si>
  <si>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Справочно :  Всего расходов</t>
  </si>
  <si>
    <t>Численность персонала, занятого в регулируемом виде деятельности</t>
  </si>
  <si>
    <t>11</t>
  </si>
  <si>
    <t>ед.</t>
  </si>
  <si>
    <t>12</t>
  </si>
  <si>
    <t>км</t>
  </si>
  <si>
    <t>13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</si>
  <si>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</si>
  <si>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</si>
  <si>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 ( в том числе АГРС)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</si>
  <si>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</si>
  <si>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ОАО "Сургутгаз"</t>
  </si>
  <si>
    <t>в сфере оказания услуг по транспортировке газа по магистральным газопроводам -отводам</t>
  </si>
  <si>
    <t>ОАО Сургутгаз</t>
  </si>
  <si>
    <r>
      <t>_____</t>
    </r>
    <r>
      <rPr>
        <sz val="9"/>
        <rFont val="Times New Roman"/>
        <family val="1"/>
      </rPr>
      <t>Примечание:</t>
    </r>
  </si>
  <si>
    <t xml:space="preserve">Прочие расходы  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</si>
  <si>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</si>
  <si>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</si>
  <si>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>на 20</t>
  </si>
  <si>
    <t xml:space="preserve">в сфере оказания услуг по транспортировке газа по магистральным газопроводам- отводам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</si>
  <si>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</si>
  <si>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</si>
  <si>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</si>
  <si>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</si>
  <si>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</si>
  <si>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</si>
  <si>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</si>
  <si>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</si>
  <si>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</si>
  <si>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</si>
  <si>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</si>
  <si>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1</t>
  </si>
  <si>
    <r>
      <t xml:space="preserve">Общая сумма инвестиций </t>
    </r>
    <r>
      <rPr>
        <vertAlign val="superscript"/>
        <sz val="10"/>
        <rFont val="Times New Roman"/>
        <family val="1"/>
      </rPr>
      <t>2</t>
    </r>
  </si>
  <si>
    <t>2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</si>
  <si>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10"/>
        <rFont val="Times New Roman"/>
        <family val="1"/>
      </rPr>
      <t>3</t>
    </r>
  </si>
  <si>
    <t>в том числе объекты капитального строительства (основные стройки):</t>
  </si>
  <si>
    <t>3</t>
  </si>
  <si>
    <r>
      <t xml:space="preserve">новые объекты </t>
    </r>
    <r>
      <rPr>
        <vertAlign val="superscript"/>
        <sz val="10"/>
        <rFont val="Times New Roman"/>
        <family val="1"/>
      </rPr>
      <t>4</t>
    </r>
  </si>
  <si>
    <t>4</t>
  </si>
  <si>
    <t>реконструируемые (модернизируемые) объекты</t>
  </si>
  <si>
    <t>5</t>
  </si>
  <si>
    <r>
      <t xml:space="preserve">Сведения о долгосрочных финансовых вложениях </t>
    </r>
    <r>
      <rPr>
        <vertAlign val="superscript"/>
        <sz val="10"/>
        <rFont val="Times New Roman"/>
        <family val="1"/>
      </rPr>
      <t>3</t>
    </r>
  </si>
  <si>
    <t>6</t>
  </si>
  <si>
    <r>
      <t xml:space="preserve">Сведения о приобретении внеоборотных активов </t>
    </r>
    <r>
      <rPr>
        <vertAlign val="superscript"/>
        <sz val="10"/>
        <rFont val="Times New Roman"/>
        <family val="1"/>
      </rPr>
      <t>3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</si>
  <si>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ОАО "Сургутгаз" программы газификации, финансируемые за счет специальных надбавок к тарифам на услуги по транспортировке газа по магистральным сетям отсутствуют.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</si>
  <si>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</si>
  <si>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</si>
  <si>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</si>
  <si>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16</t>
  </si>
  <si>
    <t>к приказу ФСТ России</t>
  </si>
  <si>
    <t>от 31 января 2011 г. № 36-э</t>
  </si>
  <si>
    <t>за  20</t>
  </si>
  <si>
    <t>15</t>
  </si>
  <si>
    <t>год</t>
  </si>
  <si>
    <t>№№</t>
  </si>
  <si>
    <t>пунктов</t>
  </si>
  <si>
    <t>–«–</t>
  </si>
  <si>
    <t xml:space="preserve">Прочие расходы </t>
  </si>
  <si>
    <t xml:space="preserve">Справочно: всего расходов </t>
  </si>
  <si>
    <t>Численность  персонала, занятого в регулируемом виде деятельности</t>
  </si>
  <si>
    <r>
      <t>Протяженность трубопроводов</t>
    </r>
    <r>
      <rPr>
        <vertAlign val="superscript"/>
        <sz val="10"/>
        <rFont val="Times New Roman"/>
        <family val="1"/>
      </rPr>
      <t>1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</si>
  <si>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</si>
  <si>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</si>
  <si>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</si>
  <si>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</si>
  <si>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</si>
  <si>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 xml:space="preserve">ОАО  "Сургутгаз" </t>
  </si>
  <si>
    <t>в сфере оказания услуг по транспортировке газа по трубопроводам                                                             (магистральные газопроводы- отводы)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</si>
  <si>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</si>
  <si>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вход до 1,2МПа;                          выход до 0,6МПа</t>
  </si>
  <si>
    <t>Сведения о соответствии качества оказанных услуг государственным и иным стандартам (при наличии)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</si>
  <si>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</si>
  <si>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>на  20</t>
  </si>
  <si>
    <r>
      <t>Количество газораспределительных пунктов</t>
    </r>
    <r>
      <rPr>
        <vertAlign val="superscript"/>
        <sz val="10"/>
        <rFont val="Times New Roman"/>
        <family val="1"/>
      </rPr>
      <t>1 (в т.ч. АГРС)</t>
    </r>
  </si>
  <si>
    <t>17</t>
  </si>
  <si>
    <t>Приложение 4а</t>
  </si>
  <si>
    <t>к приказу Федеральной службы по тарифам</t>
  </si>
  <si>
    <t xml:space="preserve"> от 31 января 2011 г. N 36-э</t>
  </si>
  <si>
    <t>NN пунктов</t>
  </si>
  <si>
    <t>в целом по объекту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</si>
  <si>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</si>
  <si>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</si>
  <si>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ед.</t>
  </si>
  <si>
    <t>количество газораспределительных станций, ед.</t>
  </si>
  <si>
    <t>суммарная мощность перекачивающих агрегатов, МВт</t>
  </si>
  <si>
    <t>Общая сумма инвестиций</t>
  </si>
  <si>
    <t>Х</t>
  </si>
  <si>
    <t>Сведения о строительстве, реконструкции объектов капитального строительства (2)</t>
  </si>
  <si>
    <t>новые объекты (3)</t>
  </si>
  <si>
    <t>реконструируемые (модернизируемые) объекты (3)</t>
  </si>
  <si>
    <t>Сведения о долгосрочных финансовых вложениях (2)</t>
  </si>
  <si>
    <t>Сведения о приобретении внеоборотных активов (2)</t>
  </si>
  <si>
    <t> Х</t>
  </si>
  <si>
    <t>Примечание:</t>
  </si>
  <si>
    <t>(1)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</si>
  <si>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(2)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</si>
  <si>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>(3)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</t>
  </si>
  <si>
    <t>Информация об инвестиционных программах  ОАО "Сургутгаз" за 2017 год</t>
  </si>
  <si>
    <t>в сфере транспортировки газа по трубопроводам (за исключением сетей газораспределения)</t>
  </si>
  <si>
    <t>Приложение 1</t>
  </si>
  <si>
    <t>Информация о тарифах на услуги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</si>
  <si>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</si>
  <si>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r>
      <t>Приказ ФСТ России</t>
    </r>
    <r>
      <rPr>
        <sz val="10"/>
        <color indexed="9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</si>
  <si>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Дата ввода в действие</t>
  </si>
  <si>
    <t>Размерность тарифа
(ставки тарифа)   без НДС</t>
  </si>
  <si>
    <r>
      <t>Размер тарифа
(ставки тарифа)</t>
    </r>
    <r>
      <rPr>
        <vertAlign val="superscript"/>
        <sz val="10"/>
        <rFont val="Times New Roman"/>
        <family val="1"/>
      </rPr>
      <t>3</t>
    </r>
  </si>
  <si>
    <t>Тарифы на услуги по транспортировке газа по газопроводам,принадлежащим независимым газотранспортным организациям</t>
  </si>
  <si>
    <t>Приказа ФСТ России № 231-э/2  от 21 октября  2014г. «Об утверждении тарифов на услуги по транспортировке газа по магистральным газопроводам, принадлежащим независимым газотранспортным организациям», Источник публикации "Российская газета", N 269, 26.11.2014</t>
  </si>
  <si>
    <t>с 07 декабря 2014г.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</si>
  <si>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</si>
  <si>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источник официального опубликования решения регулирующего органа об установлении тарифов.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</si>
  <si>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органом регулирования устанавливается предельное значение тарифа (ставки тарифа), сведения об этом указываются в таблице. В случае если тарифы устанавливаются с региональной разбивкой, в таблице указывается территория (регион), на кот</t>
    </r>
  </si>
  <si>
    <r>
      <t xml:space="preserve">по транспортировке газа по трубопроводам </t>
    </r>
    <r>
      <rPr>
        <b/>
        <u val="single"/>
        <sz val="12"/>
        <rFont val="Times New Roman"/>
        <family val="1"/>
      </rPr>
      <t>на 2019 г.</t>
    </r>
  </si>
  <si>
    <t>Приложение 2а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</si>
  <si>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(1)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</si>
  <si>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(1)</t>
  </si>
  <si>
    <t>в т.ч. независимых организаций (2)</t>
  </si>
  <si>
    <t>Объем товаротранспортной работы (3)</t>
  </si>
  <si>
    <t>в т.ч. для независимых организаций (2)</t>
  </si>
  <si>
    <t>Выручка от оказания регулируемых услуг (4)</t>
  </si>
  <si>
    <t>тыс. руб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</si>
  <si>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</si>
  <si>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</si>
  <si>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</si>
  <si>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</si>
  <si>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</si>
  <si>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>Затраты по договорам страхования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</si>
  <si>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</si>
  <si>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</si>
  <si>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</si>
  <si>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</si>
  <si>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</si>
  <si>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Численность персонала, занятого в регулируемом виде деятельности (5)</t>
  </si>
  <si>
    <t>Протяженность трубопроводов (6)</t>
  </si>
  <si>
    <t>км.</t>
  </si>
  <si>
    <t>Количество компрессорных станций (6)</t>
  </si>
  <si>
    <t>Суммарная мощность перекачивающих агрегатов (6)</t>
  </si>
  <si>
    <t>МВт</t>
  </si>
  <si>
    <t>Количество газораспределительных станций (6)</t>
  </si>
  <si>
    <t>(1)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</si>
  <si>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(2)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</si>
  <si>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(3)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</si>
  <si>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(4) расчетный размер выручки, возникающей от оказания услуг субъектом естественной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</si>
  <si>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(5)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</si>
  <si>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(6) информация раскрывается по состоянию на 1 января отчетного года</t>
  </si>
  <si>
    <t>(за исключением сетей газораспределения)</t>
  </si>
  <si>
    <r>
      <t>млрд.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*км</t>
    </r>
  </si>
  <si>
    <r>
      <t>тыс. м</t>
    </r>
    <r>
      <rPr>
        <b/>
        <vertAlign val="superscript"/>
        <sz val="12"/>
        <rFont val="Times New Roman"/>
        <family val="1"/>
      </rPr>
      <t>3</t>
    </r>
  </si>
  <si>
    <t>Информация об инвестиционных программах  ОАО "Сургутгаз" на 2019 год</t>
  </si>
  <si>
    <r>
      <t xml:space="preserve">в сфере транспортировки газа по трубопроводам </t>
    </r>
    <r>
      <rPr>
        <b/>
        <u val="single"/>
        <sz val="16"/>
        <color indexed="63"/>
        <rFont val="Times New Roman"/>
        <family val="1"/>
      </rPr>
      <t>АГРС-4</t>
    </r>
    <r>
      <rPr>
        <b/>
        <sz val="16"/>
        <color indexed="63"/>
        <rFont val="Times New Roman"/>
        <family val="1"/>
      </rPr>
      <t xml:space="preserve"> (за исключением сетей газораспределения)</t>
    </r>
  </si>
  <si>
    <r>
      <t xml:space="preserve"> Информация об основных показателях финансово-хозяйственной деятельности </t>
    </r>
    <r>
      <rPr>
        <b/>
        <u val="single"/>
        <sz val="16"/>
        <color indexed="63"/>
        <rFont val="Times New Roman"/>
        <family val="1"/>
      </rPr>
      <t>ОАО "Сургутгаз" на 2019 год</t>
    </r>
  </si>
  <si>
    <r>
      <t xml:space="preserve">в сфере оказания услуг по транспортировке газа по трубопроводам </t>
    </r>
    <r>
      <rPr>
        <b/>
        <u val="single"/>
        <sz val="16"/>
        <color indexed="63"/>
        <rFont val="Times New Roman"/>
        <family val="1"/>
      </rPr>
      <t>(АГРС-4)</t>
    </r>
  </si>
  <si>
    <t xml:space="preserve">в сфере оказания услуг по транспортировке газа по газораспределительным сетям </t>
  </si>
  <si>
    <t>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</si>
</sst>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7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9"/>
      <name val="Arial Cyr"/>
      <family val="0"/>
    </font>
    <font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2"/>
      <name val="Times New Roman"/>
      <family val="1"/>
    </font>
    <font>
      <b/>
      <sz val="16"/>
      <color indexed="63"/>
      <name val="Times New Roman"/>
      <family val="1"/>
    </font>
    <font>
      <b/>
      <u val="single"/>
      <sz val="16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6282F"/>
      <name val="Times New Roman"/>
      <family val="1"/>
    </font>
    <font>
      <b/>
      <sz val="16"/>
      <color rgb="FF26282F"/>
      <name val="Times New Roman"/>
      <family val="1"/>
    </font>
    <font>
      <b/>
      <sz val="12"/>
      <color rgb="FF26282F"/>
      <name val="Times New Roman"/>
      <family val="1"/>
    </font>
    <font>
      <b/>
      <sz val="14"/>
      <color rgb="FF2628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42" applyFont="1" applyAlignment="1" applyProtection="1">
      <alignment horizontal="right" vertical="center"/>
      <protection/>
    </xf>
    <xf numFmtId="0" fontId="67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22" fillId="0" borderId="16" xfId="42" applyFont="1" applyBorder="1" applyAlignment="1" applyProtection="1">
      <alignment vertical="center" wrapText="1"/>
      <protection/>
    </xf>
    <xf numFmtId="0" fontId="20" fillId="0" borderId="15" xfId="0" applyFont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24" fillId="0" borderId="0" xfId="42" applyFont="1" applyAlignment="1" applyProtection="1">
      <alignment horizontal="center" vertical="center"/>
      <protection/>
    </xf>
    <xf numFmtId="0" fontId="20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9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7" fillId="0" borderId="15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21" fillId="0" borderId="19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21" fillId="0" borderId="15" xfId="42" applyFont="1" applyBorder="1" applyAlignment="1" applyProtection="1">
      <alignment wrapText="1"/>
      <protection/>
    </xf>
    <xf numFmtId="0" fontId="17" fillId="0" borderId="16" xfId="0" applyFont="1" applyBorder="1" applyAlignment="1">
      <alignment horizontal="center" wrapText="1"/>
    </xf>
    <xf numFmtId="4" fontId="17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 inden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justify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49" fontId="1" fillId="0" borderId="3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49" fontId="14" fillId="0" borderId="14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12" borderId="39" xfId="0" applyNumberFormat="1" applyFont="1" applyFill="1" applyBorder="1" applyAlignment="1">
      <alignment horizontal="center" vertical="center"/>
    </xf>
    <xf numFmtId="49" fontId="2" fillId="12" borderId="33" xfId="0" applyNumberFormat="1" applyFont="1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0" fillId="12" borderId="4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43" xfId="0" applyNumberFormat="1" applyFont="1" applyFill="1" applyBorder="1" applyAlignment="1">
      <alignment horizontal="center"/>
    </xf>
    <xf numFmtId="49" fontId="2" fillId="12" borderId="0" xfId="0" applyNumberFormat="1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0" fontId="0" fillId="12" borderId="50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49" fontId="2" fillId="12" borderId="50" xfId="0" applyNumberFormat="1" applyFont="1" applyFill="1" applyBorder="1" applyAlignment="1">
      <alignment horizontal="center" wrapText="1"/>
    </xf>
    <xf numFmtId="0" fontId="0" fillId="12" borderId="50" xfId="0" applyFill="1" applyBorder="1" applyAlignment="1">
      <alignment horizontal="center" wrapText="1"/>
    </xf>
    <xf numFmtId="0" fontId="0" fillId="12" borderId="16" xfId="0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justify" wrapText="1"/>
    </xf>
    <xf numFmtId="0" fontId="18" fillId="0" borderId="33" xfId="0" applyFont="1" applyBorder="1" applyAlignment="1">
      <alignment horizontal="center" vertical="top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9" fillId="0" borderId="41" xfId="0" applyNumberFormat="1" applyFont="1" applyBorder="1" applyAlignment="1">
      <alignment horizontal="left"/>
    </xf>
    <xf numFmtId="49" fontId="9" fillId="0" borderId="42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left" indent="1"/>
    </xf>
    <xf numFmtId="49" fontId="1" fillId="0" borderId="42" xfId="0" applyNumberFormat="1" applyFont="1" applyBorder="1" applyAlignment="1">
      <alignment horizontal="left" indent="1"/>
    </xf>
    <xf numFmtId="49" fontId="1" fillId="0" borderId="62" xfId="0" applyNumberFormat="1" applyFont="1" applyBorder="1" applyAlignment="1">
      <alignment horizontal="left" indent="1"/>
    </xf>
    <xf numFmtId="49" fontId="1" fillId="0" borderId="63" xfId="0" applyNumberFormat="1" applyFont="1" applyBorder="1" applyAlignment="1">
      <alignment horizontal="left" indent="1"/>
    </xf>
    <xf numFmtId="49" fontId="1" fillId="0" borderId="6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" fontId="1" fillId="0" borderId="64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3" fontId="1" fillId="0" borderId="64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left"/>
    </xf>
    <xf numFmtId="49" fontId="1" fillId="0" borderId="63" xfId="0" applyNumberFormat="1" applyFont="1" applyBorder="1" applyAlignment="1">
      <alignment horizontal="left"/>
    </xf>
    <xf numFmtId="49" fontId="1" fillId="0" borderId="51" xfId="0" applyNumberFormat="1" applyFont="1" applyBorder="1" applyAlignment="1">
      <alignment horizontal="left" indent="1"/>
    </xf>
    <xf numFmtId="49" fontId="1" fillId="0" borderId="52" xfId="0" applyNumberFormat="1" applyFont="1" applyBorder="1" applyAlignment="1">
      <alignment horizontal="left" indent="1"/>
    </xf>
    <xf numFmtId="49" fontId="1" fillId="0" borderId="52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0" fontId="13" fillId="0" borderId="0" xfId="0" applyFont="1" applyAlignment="1">
      <alignment horizontal="justify" vertical="center" wrapText="1"/>
    </xf>
    <xf numFmtId="49" fontId="1" fillId="0" borderId="11" xfId="0" applyNumberFormat="1" applyFont="1" applyBorder="1" applyAlignment="1">
      <alignment horizontal="left" indent="1"/>
    </xf>
    <xf numFmtId="49" fontId="1" fillId="0" borderId="23" xfId="0" applyNumberFormat="1" applyFont="1" applyBorder="1" applyAlignment="1">
      <alignment horizontal="left" indent="1"/>
    </xf>
    <xf numFmtId="0" fontId="6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64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0" fontId="20" fillId="0" borderId="54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20" fillId="0" borderId="6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1" fillId="0" borderId="26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54" xfId="0" applyNumberFormat="1" applyFont="1" applyFill="1" applyBorder="1" applyAlignment="1">
      <alignment horizontal="center" wrapText="1"/>
    </xf>
    <xf numFmtId="49" fontId="1" fillId="0" borderId="55" xfId="0" applyNumberFormat="1" applyFont="1" applyFill="1" applyBorder="1" applyAlignment="1">
      <alignment horizontal="center" wrapText="1"/>
    </xf>
    <xf numFmtId="49" fontId="1" fillId="0" borderId="58" xfId="0" applyNumberFormat="1" applyFont="1" applyFill="1" applyBorder="1" applyAlignment="1">
      <alignment horizontal="center" wrapText="1"/>
    </xf>
    <xf numFmtId="49" fontId="1" fillId="0" borderId="59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4" fillId="0" borderId="14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sub_0" TargetMode="Externa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sub_0" TargetMode="Externa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sub_0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D29"/>
  <sheetViews>
    <sheetView view="pageBreakPreview" zoomScaleSheetLayoutView="100" zoomScalePageLayoutView="0" workbookViewId="0" topLeftCell="A1">
      <selection activeCell="A24" sqref="A24:FE24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14</v>
      </c>
    </row>
    <row r="2" s="2" customFormat="1" ht="12">
      <c r="DD2" s="3" t="s">
        <v>11</v>
      </c>
    </row>
    <row r="3" s="2" customFormat="1" ht="12">
      <c r="DD3" s="3" t="s">
        <v>13</v>
      </c>
    </row>
    <row r="6" spans="1:108" ht="14.25">
      <c r="A6" s="71" t="s">
        <v>15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</row>
    <row r="7" spans="22:85" ht="15">
      <c r="V7" s="72" t="s">
        <v>44</v>
      </c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3" t="s">
        <v>103</v>
      </c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4" t="s">
        <v>79</v>
      </c>
      <c r="CC7" s="74"/>
      <c r="CD7" s="74"/>
      <c r="CE7" s="4" t="s">
        <v>16</v>
      </c>
      <c r="CF7" s="5"/>
      <c r="CG7" s="5"/>
    </row>
    <row r="8" spans="22:67" ht="12.75">
      <c r="V8" s="75" t="s">
        <v>12</v>
      </c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</row>
    <row r="9" spans="1:108" ht="14.25">
      <c r="A9" s="71" t="s">
        <v>43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</row>
    <row r="10" ht="13.5" thickBot="1"/>
    <row r="11" spans="1:108" ht="27.75" customHeight="1" thickBot="1">
      <c r="A11" s="76" t="s">
        <v>17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8"/>
      <c r="BI11" s="79" t="s">
        <v>0</v>
      </c>
      <c r="BJ11" s="80"/>
      <c r="BK11" s="80"/>
      <c r="BL11" s="80"/>
      <c r="BM11" s="80"/>
      <c r="BN11" s="80"/>
      <c r="BO11" s="80"/>
      <c r="BP11" s="80"/>
      <c r="BQ11" s="80"/>
      <c r="BR11" s="81"/>
      <c r="BS11" s="79" t="s">
        <v>18</v>
      </c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1"/>
      <c r="CJ11" s="80" t="s">
        <v>19</v>
      </c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1"/>
    </row>
    <row r="12" spans="1:108" ht="13.5" thickBot="1">
      <c r="A12" s="76">
        <v>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8"/>
      <c r="BI12" s="76">
        <v>2</v>
      </c>
      <c r="BJ12" s="77"/>
      <c r="BK12" s="77"/>
      <c r="BL12" s="77"/>
      <c r="BM12" s="77"/>
      <c r="BN12" s="77"/>
      <c r="BO12" s="77"/>
      <c r="BP12" s="77"/>
      <c r="BQ12" s="77"/>
      <c r="BR12" s="78"/>
      <c r="BS12" s="76">
        <v>3</v>
      </c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8"/>
      <c r="CJ12" s="77">
        <v>4</v>
      </c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8"/>
    </row>
    <row r="13" spans="1:108" ht="15" customHeight="1">
      <c r="A13" s="6"/>
      <c r="B13" s="82" t="s">
        <v>20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3"/>
      <c r="BI13" s="84" t="s">
        <v>1</v>
      </c>
      <c r="BJ13" s="85"/>
      <c r="BK13" s="85"/>
      <c r="BL13" s="85"/>
      <c r="BM13" s="85"/>
      <c r="BN13" s="85"/>
      <c r="BO13" s="85"/>
      <c r="BP13" s="85"/>
      <c r="BQ13" s="85"/>
      <c r="BR13" s="86"/>
      <c r="BS13" s="87" t="s">
        <v>38</v>
      </c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9"/>
      <c r="CJ13" s="90">
        <v>165524</v>
      </c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1"/>
    </row>
    <row r="14" spans="1:108" ht="12.75">
      <c r="A14" s="7"/>
      <c r="B14" s="92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3"/>
      <c r="BI14" s="94" t="s">
        <v>2</v>
      </c>
      <c r="BJ14" s="95"/>
      <c r="BK14" s="95"/>
      <c r="BL14" s="95"/>
      <c r="BM14" s="95"/>
      <c r="BN14" s="95"/>
      <c r="BO14" s="95"/>
      <c r="BP14" s="95"/>
      <c r="BQ14" s="95"/>
      <c r="BR14" s="96"/>
      <c r="BS14" s="97" t="s">
        <v>22</v>
      </c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9"/>
      <c r="CJ14" s="100">
        <v>13218.8</v>
      </c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1"/>
    </row>
    <row r="15" spans="1:108" ht="12.75">
      <c r="A15" s="7"/>
      <c r="B15" s="92" t="s">
        <v>23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3"/>
      <c r="BI15" s="94" t="s">
        <v>3</v>
      </c>
      <c r="BJ15" s="95"/>
      <c r="BK15" s="95"/>
      <c r="BL15" s="95"/>
      <c r="BM15" s="95"/>
      <c r="BN15" s="95"/>
      <c r="BO15" s="95"/>
      <c r="BP15" s="95"/>
      <c r="BQ15" s="95"/>
      <c r="BR15" s="96"/>
      <c r="BS15" s="97" t="s">
        <v>24</v>
      </c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9"/>
      <c r="CJ15" s="100">
        <v>11213.51</v>
      </c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1"/>
    </row>
    <row r="16" spans="1:108" ht="12.75">
      <c r="A16" s="7"/>
      <c r="B16" s="102" t="s">
        <v>25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3"/>
      <c r="BI16" s="94" t="s">
        <v>4</v>
      </c>
      <c r="BJ16" s="95"/>
      <c r="BK16" s="95"/>
      <c r="BL16" s="95"/>
      <c r="BM16" s="95"/>
      <c r="BN16" s="95"/>
      <c r="BO16" s="95"/>
      <c r="BP16" s="95"/>
      <c r="BQ16" s="95"/>
      <c r="BR16" s="96"/>
      <c r="BS16" s="97" t="s">
        <v>24</v>
      </c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9"/>
      <c r="CJ16" s="100">
        <v>765.31</v>
      </c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1"/>
    </row>
    <row r="17" spans="1:108" ht="12.75">
      <c r="A17" s="7"/>
      <c r="B17" s="102" t="s">
        <v>26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3"/>
      <c r="BI17" s="94" t="s">
        <v>5</v>
      </c>
      <c r="BJ17" s="95"/>
      <c r="BK17" s="95"/>
      <c r="BL17" s="95"/>
      <c r="BM17" s="95"/>
      <c r="BN17" s="95"/>
      <c r="BO17" s="95"/>
      <c r="BP17" s="95"/>
      <c r="BQ17" s="95"/>
      <c r="BR17" s="96"/>
      <c r="BS17" s="97" t="s">
        <v>24</v>
      </c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9"/>
      <c r="CJ17" s="100">
        <f>4190.88+1257.65</f>
        <v>5448.530000000001</v>
      </c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1"/>
    </row>
    <row r="18" spans="1:108" ht="12.75">
      <c r="A18" s="7"/>
      <c r="B18" s="102" t="s">
        <v>27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3"/>
      <c r="BI18" s="94" t="s">
        <v>6</v>
      </c>
      <c r="BJ18" s="95"/>
      <c r="BK18" s="95"/>
      <c r="BL18" s="95"/>
      <c r="BM18" s="95"/>
      <c r="BN18" s="95"/>
      <c r="BO18" s="95"/>
      <c r="BP18" s="95"/>
      <c r="BQ18" s="95"/>
      <c r="BR18" s="96"/>
      <c r="BS18" s="97" t="s">
        <v>24</v>
      </c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9"/>
      <c r="CJ18" s="100">
        <v>416.76</v>
      </c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1"/>
    </row>
    <row r="19" spans="1:108" ht="12.75">
      <c r="A19" s="7"/>
      <c r="B19" s="102" t="s">
        <v>28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3"/>
      <c r="BI19" s="94" t="s">
        <v>7</v>
      </c>
      <c r="BJ19" s="95"/>
      <c r="BK19" s="95"/>
      <c r="BL19" s="95"/>
      <c r="BM19" s="95"/>
      <c r="BN19" s="95"/>
      <c r="BO19" s="95"/>
      <c r="BP19" s="95"/>
      <c r="BQ19" s="95"/>
      <c r="BR19" s="96"/>
      <c r="BS19" s="97" t="s">
        <v>24</v>
      </c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9"/>
      <c r="CJ19" s="100">
        <v>279.5</v>
      </c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1"/>
    </row>
    <row r="20" spans="1:108" ht="12.75">
      <c r="A20" s="7"/>
      <c r="B20" s="102" t="s">
        <v>29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3"/>
      <c r="BI20" s="94" t="s">
        <v>8</v>
      </c>
      <c r="BJ20" s="95"/>
      <c r="BK20" s="95"/>
      <c r="BL20" s="95"/>
      <c r="BM20" s="95"/>
      <c r="BN20" s="95"/>
      <c r="BO20" s="95"/>
      <c r="BP20" s="95"/>
      <c r="BQ20" s="95"/>
      <c r="BR20" s="96"/>
      <c r="BS20" s="97" t="s">
        <v>24</v>
      </c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9"/>
      <c r="CJ20" s="100">
        <v>1258.41</v>
      </c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1"/>
    </row>
    <row r="21" spans="1:108" ht="12.75">
      <c r="A21" s="7"/>
      <c r="B21" s="102" t="s">
        <v>30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3"/>
      <c r="BI21" s="94" t="s">
        <v>9</v>
      </c>
      <c r="BJ21" s="95"/>
      <c r="BK21" s="95"/>
      <c r="BL21" s="95"/>
      <c r="BM21" s="95"/>
      <c r="BN21" s="95"/>
      <c r="BO21" s="95"/>
      <c r="BP21" s="95"/>
      <c r="BQ21" s="95"/>
      <c r="BR21" s="96"/>
      <c r="BS21" s="97" t="s">
        <v>24</v>
      </c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9"/>
      <c r="CJ21" s="100">
        <v>466.46</v>
      </c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1"/>
    </row>
    <row r="22" spans="1:108" ht="12.75">
      <c r="A22" s="7"/>
      <c r="B22" s="102" t="s">
        <v>46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3"/>
      <c r="BI22" s="94" t="s">
        <v>10</v>
      </c>
      <c r="BJ22" s="95"/>
      <c r="BK22" s="95"/>
      <c r="BL22" s="95"/>
      <c r="BM22" s="95"/>
      <c r="BN22" s="95"/>
      <c r="BO22" s="95"/>
      <c r="BP22" s="95"/>
      <c r="BQ22" s="95"/>
      <c r="BR22" s="96"/>
      <c r="BS22" s="97" t="s">
        <v>24</v>
      </c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9"/>
      <c r="CJ22" s="100">
        <f>CJ15-CJ16-CJ17-CJ18-CJ19-CJ20-CJ21</f>
        <v>2578.54</v>
      </c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1"/>
    </row>
    <row r="23" spans="1:108" ht="12.75">
      <c r="A23" s="7"/>
      <c r="B23" s="102" t="s">
        <v>31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3"/>
      <c r="BI23" s="94"/>
      <c r="BJ23" s="95"/>
      <c r="BK23" s="95"/>
      <c r="BL23" s="95"/>
      <c r="BM23" s="95"/>
      <c r="BN23" s="95"/>
      <c r="BO23" s="95"/>
      <c r="BP23" s="95"/>
      <c r="BQ23" s="95"/>
      <c r="BR23" s="96"/>
      <c r="BS23" s="97" t="s">
        <v>24</v>
      </c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9"/>
      <c r="CJ23" s="100">
        <f>11213.51+1059.87+621+324.41</f>
        <v>13218.79</v>
      </c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1"/>
    </row>
    <row r="24" spans="1:108" ht="27" customHeight="1" thickBot="1">
      <c r="A24" s="8"/>
      <c r="B24" s="104" t="s">
        <v>32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5"/>
      <c r="BI24" s="106" t="s">
        <v>33</v>
      </c>
      <c r="BJ24" s="107"/>
      <c r="BK24" s="107"/>
      <c r="BL24" s="107"/>
      <c r="BM24" s="107"/>
      <c r="BN24" s="107"/>
      <c r="BO24" s="107"/>
      <c r="BP24" s="107"/>
      <c r="BQ24" s="107"/>
      <c r="BR24" s="108"/>
      <c r="BS24" s="109" t="s">
        <v>34</v>
      </c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1"/>
      <c r="CJ24" s="110">
        <v>12</v>
      </c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2.75">
      <c r="A25" s="9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4"/>
    </row>
    <row r="26" spans="1:108" ht="14.25" customHeight="1">
      <c r="A26" s="7"/>
      <c r="B26" s="102" t="s">
        <v>39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15"/>
      <c r="BI26" s="116" t="s">
        <v>35</v>
      </c>
      <c r="BJ26" s="95"/>
      <c r="BK26" s="95"/>
      <c r="BL26" s="95"/>
      <c r="BM26" s="95"/>
      <c r="BN26" s="95"/>
      <c r="BO26" s="95"/>
      <c r="BP26" s="95"/>
      <c r="BQ26" s="95"/>
      <c r="BR26" s="117"/>
      <c r="BS26" s="118" t="s">
        <v>36</v>
      </c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119"/>
      <c r="CJ26" s="118">
        <v>0.38</v>
      </c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1:108" ht="15.75" customHeight="1" thickBot="1">
      <c r="A27" s="8"/>
      <c r="B27" s="120" t="s">
        <v>40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1"/>
      <c r="BI27" s="122" t="s">
        <v>37</v>
      </c>
      <c r="BJ27" s="123"/>
      <c r="BK27" s="123"/>
      <c r="BL27" s="123"/>
      <c r="BM27" s="123"/>
      <c r="BN27" s="123"/>
      <c r="BO27" s="123"/>
      <c r="BP27" s="123"/>
      <c r="BQ27" s="123"/>
      <c r="BR27" s="124"/>
      <c r="BS27" s="125" t="s">
        <v>34</v>
      </c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7"/>
      <c r="CJ27" s="128">
        <v>1</v>
      </c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9"/>
    </row>
    <row r="28" ht="6" customHeight="1"/>
    <row r="29" spans="1:108" ht="23.25" customHeight="1">
      <c r="A29" s="112" t="s">
        <v>41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</row>
    <row r="30" ht="3" customHeight="1"/>
  </sheetData>
  <sheetProtection/>
  <mergeCells count="72">
    <mergeCell ref="A29:DD29"/>
    <mergeCell ref="B25:DD25"/>
    <mergeCell ref="B26:BH26"/>
    <mergeCell ref="BI26:BR26"/>
    <mergeCell ref="BS26:CI26"/>
    <mergeCell ref="CJ26:DD26"/>
    <mergeCell ref="B27:BH27"/>
    <mergeCell ref="BI27:BR27"/>
    <mergeCell ref="BS27:CI27"/>
    <mergeCell ref="CJ27:DD27"/>
    <mergeCell ref="B23:BH23"/>
    <mergeCell ref="BI23:BR23"/>
    <mergeCell ref="BS23:CI23"/>
    <mergeCell ref="CJ23:DD23"/>
    <mergeCell ref="B24:BH24"/>
    <mergeCell ref="BI24:BR24"/>
    <mergeCell ref="BS24:CI24"/>
    <mergeCell ref="CJ24:DD24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E243"/>
  <sheetViews>
    <sheetView zoomScale="68" zoomScaleNormal="68" zoomScalePageLayoutView="0" workbookViewId="0" topLeftCell="A1">
      <pane xSplit="2" ySplit="11" topLeftCell="C1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31" sqref="N31"/>
    </sheetView>
  </sheetViews>
  <sheetFormatPr defaultColWidth="9.00390625" defaultRowHeight="12.75"/>
  <cols>
    <col min="1" max="1" width="76.375" style="1" customWidth="1"/>
    <col min="2" max="2" width="9.125" style="1" customWidth="1"/>
    <col min="3" max="3" width="26.25390625" style="62" customWidth="1"/>
    <col min="4" max="4" width="34.875" style="1" customWidth="1"/>
    <col min="5" max="5" width="33.375" style="1" customWidth="1"/>
    <col min="6" max="16384" width="9.125" style="1" customWidth="1"/>
  </cols>
  <sheetData>
    <row r="1" ht="15.75">
      <c r="E1" s="53" t="s">
        <v>144</v>
      </c>
    </row>
    <row r="2" ht="12.75">
      <c r="E2" s="38" t="s">
        <v>107</v>
      </c>
    </row>
    <row r="3" ht="12.75" customHeight="1">
      <c r="E3" s="53" t="s">
        <v>108</v>
      </c>
    </row>
    <row r="4" ht="15.75">
      <c r="A4" s="54"/>
    </row>
    <row r="5" ht="20.25">
      <c r="C5" s="49" t="s">
        <v>181</v>
      </c>
    </row>
    <row r="6" ht="20.25">
      <c r="C6" s="49" t="s">
        <v>12</v>
      </c>
    </row>
    <row r="7" ht="20.25">
      <c r="C7" s="49" t="s">
        <v>182</v>
      </c>
    </row>
    <row r="8" ht="20.25">
      <c r="C8" s="49" t="s">
        <v>176</v>
      </c>
    </row>
    <row r="9" ht="16.5" thickBot="1">
      <c r="A9" s="54"/>
    </row>
    <row r="10" spans="1:5" ht="120.75" customHeight="1" thickBot="1">
      <c r="A10" s="55" t="s">
        <v>17</v>
      </c>
      <c r="B10" s="56" t="s">
        <v>109</v>
      </c>
      <c r="C10" s="56" t="s">
        <v>18</v>
      </c>
      <c r="D10" s="63" t="s">
        <v>145</v>
      </c>
      <c r="E10" s="63" t="s">
        <v>146</v>
      </c>
    </row>
    <row r="11" spans="1:5" ht="16.5" thickBot="1">
      <c r="A11" s="57">
        <v>1</v>
      </c>
      <c r="B11" s="58">
        <v>2</v>
      </c>
      <c r="C11" s="58">
        <v>3</v>
      </c>
      <c r="D11" s="58">
        <v>4</v>
      </c>
      <c r="E11" s="58">
        <v>5</v>
      </c>
    </row>
    <row r="12" spans="1:5" s="64" customFormat="1" ht="21" customHeight="1" thickBot="1">
      <c r="A12" s="61" t="s">
        <v>20</v>
      </c>
      <c r="B12" s="66">
        <v>1</v>
      </c>
      <c r="C12" s="70" t="s">
        <v>178</v>
      </c>
      <c r="D12" s="69">
        <v>165524</v>
      </c>
      <c r="E12" s="58" t="s">
        <v>24</v>
      </c>
    </row>
    <row r="13" spans="1:5" s="64" customFormat="1" ht="21" customHeight="1" thickBot="1">
      <c r="A13" s="65" t="s">
        <v>147</v>
      </c>
      <c r="B13" s="66"/>
      <c r="C13" s="58" t="s">
        <v>24</v>
      </c>
      <c r="D13" s="66" t="s">
        <v>24</v>
      </c>
      <c r="E13" s="58" t="s">
        <v>24</v>
      </c>
    </row>
    <row r="14" spans="1:5" s="64" customFormat="1" ht="21" customHeight="1" thickBot="1">
      <c r="A14" s="65" t="s">
        <v>148</v>
      </c>
      <c r="B14" s="66">
        <v>2</v>
      </c>
      <c r="C14" s="58" t="s">
        <v>177</v>
      </c>
      <c r="D14" s="66" t="s">
        <v>24</v>
      </c>
      <c r="E14" s="58" t="s">
        <v>24</v>
      </c>
    </row>
    <row r="15" spans="1:5" s="64" customFormat="1" ht="21" customHeight="1" thickBot="1">
      <c r="A15" s="65" t="s">
        <v>149</v>
      </c>
      <c r="B15" s="66"/>
      <c r="C15" s="58" t="s">
        <v>24</v>
      </c>
      <c r="D15" s="66" t="s">
        <v>24</v>
      </c>
      <c r="E15" s="58" t="s">
        <v>24</v>
      </c>
    </row>
    <row r="16" spans="1:5" s="64" customFormat="1" ht="21" customHeight="1" thickBot="1">
      <c r="A16" s="65" t="s">
        <v>150</v>
      </c>
      <c r="B16" s="66">
        <v>3</v>
      </c>
      <c r="C16" s="68" t="s">
        <v>151</v>
      </c>
      <c r="D16" s="69">
        <v>13218.8</v>
      </c>
      <c r="E16" s="58" t="s">
        <v>24</v>
      </c>
    </row>
    <row r="17" spans="1:5" s="64" customFormat="1" ht="21" customHeight="1" thickBot="1">
      <c r="A17" s="61" t="s">
        <v>23</v>
      </c>
      <c r="B17" s="66">
        <v>4</v>
      </c>
      <c r="C17" s="58" t="s">
        <v>24</v>
      </c>
      <c r="D17" s="67">
        <f>SUM(D18:D29)</f>
        <v>11213.509999999998</v>
      </c>
      <c r="E17" s="58" t="s">
        <v>24</v>
      </c>
    </row>
    <row r="18" spans="1:5" s="64" customFormat="1" ht="21" customHeight="1" thickBot="1">
      <c r="A18" s="61" t="s">
        <v>25</v>
      </c>
      <c r="B18" s="66">
        <v>5</v>
      </c>
      <c r="C18" s="58" t="s">
        <v>24</v>
      </c>
      <c r="D18" s="67">
        <v>765.31</v>
      </c>
      <c r="E18" s="58" t="s">
        <v>24</v>
      </c>
    </row>
    <row r="19" spans="1:5" s="64" customFormat="1" ht="21" customHeight="1" thickBot="1">
      <c r="A19" s="61" t="s">
        <v>152</v>
      </c>
      <c r="B19" s="66">
        <v>6</v>
      </c>
      <c r="C19" s="58" t="s">
        <v>24</v>
      </c>
      <c r="D19" s="67">
        <f>4190.88+1257.65</f>
        <v>5448.530000000001</v>
      </c>
      <c r="E19" s="58" t="s">
        <v>24</v>
      </c>
    </row>
    <row r="20" spans="1:5" s="64" customFormat="1" ht="21" customHeight="1" thickBot="1">
      <c r="A20" s="61" t="s">
        <v>153</v>
      </c>
      <c r="B20" s="66">
        <v>7</v>
      </c>
      <c r="C20" s="58" t="s">
        <v>24</v>
      </c>
      <c r="D20" s="67">
        <v>416.76</v>
      </c>
      <c r="E20" s="58" t="s">
        <v>24</v>
      </c>
    </row>
    <row r="21" spans="1:5" s="64" customFormat="1" ht="21" customHeight="1" thickBot="1">
      <c r="A21" s="61" t="s">
        <v>154</v>
      </c>
      <c r="B21" s="66">
        <v>8</v>
      </c>
      <c r="C21" s="58" t="s">
        <v>24</v>
      </c>
      <c r="D21" s="67">
        <v>279.5</v>
      </c>
      <c r="E21" s="58" t="s">
        <v>24</v>
      </c>
    </row>
    <row r="22" spans="1:5" s="64" customFormat="1" ht="21" customHeight="1" thickBot="1">
      <c r="A22" s="61" t="s">
        <v>155</v>
      </c>
      <c r="B22" s="66">
        <v>9</v>
      </c>
      <c r="C22" s="58" t="s">
        <v>24</v>
      </c>
      <c r="D22" s="67" t="s">
        <v>24</v>
      </c>
      <c r="E22" s="58" t="s">
        <v>24</v>
      </c>
    </row>
    <row r="23" spans="1:5" s="64" customFormat="1" ht="21" customHeight="1" thickBot="1">
      <c r="A23" s="61" t="s">
        <v>156</v>
      </c>
      <c r="B23" s="66">
        <v>10</v>
      </c>
      <c r="C23" s="58" t="s">
        <v>24</v>
      </c>
      <c r="D23" s="67" t="s">
        <v>24</v>
      </c>
      <c r="E23" s="58" t="s">
        <v>24</v>
      </c>
    </row>
    <row r="24" spans="1:5" s="64" customFormat="1" ht="21" customHeight="1" thickBot="1">
      <c r="A24" s="61" t="s">
        <v>157</v>
      </c>
      <c r="B24" s="66">
        <v>11</v>
      </c>
      <c r="C24" s="58" t="s">
        <v>24</v>
      </c>
      <c r="D24" s="67" t="s">
        <v>24</v>
      </c>
      <c r="E24" s="58" t="s">
        <v>24</v>
      </c>
    </row>
    <row r="25" spans="1:5" s="64" customFormat="1" ht="21" customHeight="1" thickBot="1">
      <c r="A25" s="61" t="s">
        <v>158</v>
      </c>
      <c r="B25" s="66">
        <v>12</v>
      </c>
      <c r="C25" s="58" t="s">
        <v>24</v>
      </c>
      <c r="D25" s="67">
        <v>1258.41</v>
      </c>
      <c r="E25" s="58" t="s">
        <v>24</v>
      </c>
    </row>
    <row r="26" spans="1:5" s="64" customFormat="1" ht="21" customHeight="1" thickBot="1">
      <c r="A26" s="61" t="s">
        <v>30</v>
      </c>
      <c r="B26" s="66">
        <v>13</v>
      </c>
      <c r="C26" s="58" t="s">
        <v>24</v>
      </c>
      <c r="D26" s="67">
        <v>466.46</v>
      </c>
      <c r="E26" s="58" t="s">
        <v>24</v>
      </c>
    </row>
    <row r="27" spans="1:5" s="64" customFormat="1" ht="21" customHeight="1" thickBot="1">
      <c r="A27" s="61" t="s">
        <v>159</v>
      </c>
      <c r="B27" s="66">
        <v>14</v>
      </c>
      <c r="C27" s="58" t="s">
        <v>24</v>
      </c>
      <c r="D27" s="67" t="s">
        <v>24</v>
      </c>
      <c r="E27" s="58" t="s">
        <v>24</v>
      </c>
    </row>
    <row r="28" spans="1:5" s="64" customFormat="1" ht="21" customHeight="1" thickBot="1">
      <c r="A28" s="61" t="s">
        <v>160</v>
      </c>
      <c r="B28" s="66">
        <v>15</v>
      </c>
      <c r="C28" s="58" t="s">
        <v>24</v>
      </c>
      <c r="D28" s="67" t="s">
        <v>24</v>
      </c>
      <c r="E28" s="58" t="s">
        <v>24</v>
      </c>
    </row>
    <row r="29" spans="1:5" s="64" customFormat="1" ht="21" customHeight="1" thickBot="1">
      <c r="A29" s="61" t="s">
        <v>161</v>
      </c>
      <c r="B29" s="66">
        <v>16</v>
      </c>
      <c r="C29" s="58" t="s">
        <v>24</v>
      </c>
      <c r="D29" s="67">
        <v>2578.54</v>
      </c>
      <c r="E29" s="58" t="s">
        <v>24</v>
      </c>
    </row>
    <row r="30" spans="1:5" s="64" customFormat="1" ht="21" customHeight="1" thickBot="1">
      <c r="A30" s="61" t="s">
        <v>162</v>
      </c>
      <c r="B30" s="66">
        <v>17</v>
      </c>
      <c r="C30" s="58" t="s">
        <v>24</v>
      </c>
      <c r="D30" s="67" t="s">
        <v>24</v>
      </c>
      <c r="E30" s="58" t="s">
        <v>24</v>
      </c>
    </row>
    <row r="31" spans="1:5" s="64" customFormat="1" ht="21" customHeight="1" thickBot="1">
      <c r="A31" s="65" t="s">
        <v>163</v>
      </c>
      <c r="B31" s="66">
        <v>18</v>
      </c>
      <c r="C31" s="58" t="s">
        <v>34</v>
      </c>
      <c r="D31" s="67">
        <v>12</v>
      </c>
      <c r="E31" s="58" t="s">
        <v>24</v>
      </c>
    </row>
    <row r="32" spans="1:5" s="64" customFormat="1" ht="21" customHeight="1" thickBot="1">
      <c r="A32" s="65" t="s">
        <v>164</v>
      </c>
      <c r="B32" s="66">
        <v>19</v>
      </c>
      <c r="C32" s="58" t="s">
        <v>165</v>
      </c>
      <c r="D32" s="67">
        <v>0.38</v>
      </c>
      <c r="E32" s="58" t="s">
        <v>24</v>
      </c>
    </row>
    <row r="33" spans="1:5" s="64" customFormat="1" ht="21" customHeight="1" thickBot="1">
      <c r="A33" s="65" t="s">
        <v>166</v>
      </c>
      <c r="B33" s="66">
        <v>20</v>
      </c>
      <c r="C33" s="58" t="s">
        <v>34</v>
      </c>
      <c r="D33" s="67">
        <v>0</v>
      </c>
      <c r="E33" s="58" t="s">
        <v>24</v>
      </c>
    </row>
    <row r="34" spans="1:5" s="64" customFormat="1" ht="21" customHeight="1" thickBot="1">
      <c r="A34" s="65" t="s">
        <v>167</v>
      </c>
      <c r="B34" s="66">
        <v>21</v>
      </c>
      <c r="C34" s="58" t="s">
        <v>168</v>
      </c>
      <c r="D34" s="67">
        <v>0</v>
      </c>
      <c r="E34" s="58" t="s">
        <v>24</v>
      </c>
    </row>
    <row r="35" spans="1:5" s="64" customFormat="1" ht="21" customHeight="1" thickBot="1">
      <c r="A35" s="65" t="s">
        <v>169</v>
      </c>
      <c r="B35" s="66">
        <v>22</v>
      </c>
      <c r="C35" s="58" t="s">
        <v>34</v>
      </c>
      <c r="D35" s="67">
        <v>1</v>
      </c>
      <c r="E35" s="58" t="s">
        <v>24</v>
      </c>
    </row>
    <row r="36" spans="1:3" s="64" customFormat="1" ht="14.25" customHeight="1">
      <c r="A36" s="59"/>
      <c r="C36" s="62"/>
    </row>
    <row r="37" spans="1:3" s="64" customFormat="1" ht="14.25" customHeight="1">
      <c r="A37" s="60" t="s">
        <v>124</v>
      </c>
      <c r="C37" s="62"/>
    </row>
    <row r="38" spans="1:5" s="64" customFormat="1" ht="28.5" customHeight="1">
      <c r="A38" s="349" t="s">
        <v>170</v>
      </c>
      <c r="B38" s="349"/>
      <c r="C38" s="349"/>
      <c r="D38" s="349"/>
      <c r="E38" s="349"/>
    </row>
    <row r="39" spans="1:5" s="64" customFormat="1" ht="28.5" customHeight="1">
      <c r="A39" s="349" t="s">
        <v>171</v>
      </c>
      <c r="B39" s="349"/>
      <c r="C39" s="349"/>
      <c r="D39" s="349"/>
      <c r="E39" s="349"/>
    </row>
    <row r="40" spans="1:5" s="64" customFormat="1" ht="28.5" customHeight="1">
      <c r="A40" s="349" t="s">
        <v>172</v>
      </c>
      <c r="B40" s="349"/>
      <c r="C40" s="349"/>
      <c r="D40" s="349"/>
      <c r="E40" s="349"/>
    </row>
    <row r="41" spans="1:5" s="64" customFormat="1" ht="28.5" customHeight="1">
      <c r="A41" s="349" t="s">
        <v>173</v>
      </c>
      <c r="B41" s="349"/>
      <c r="C41" s="349"/>
      <c r="D41" s="349"/>
      <c r="E41" s="349"/>
    </row>
    <row r="42" spans="1:5" s="64" customFormat="1" ht="28.5" customHeight="1">
      <c r="A42" s="349" t="s">
        <v>174</v>
      </c>
      <c r="B42" s="349"/>
      <c r="C42" s="349"/>
      <c r="D42" s="349"/>
      <c r="E42" s="349"/>
    </row>
    <row r="43" spans="1:5" s="64" customFormat="1" ht="18.75" customHeight="1">
      <c r="A43" s="349" t="s">
        <v>175</v>
      </c>
      <c r="B43" s="349"/>
      <c r="C43" s="349"/>
      <c r="D43" s="349"/>
      <c r="E43" s="349"/>
    </row>
    <row r="44" s="64" customFormat="1" ht="28.5" customHeight="1">
      <c r="C44" s="62"/>
    </row>
    <row r="45" s="64" customFormat="1" ht="28.5" customHeight="1">
      <c r="C45" s="62"/>
    </row>
    <row r="46" s="64" customFormat="1" ht="28.5" customHeight="1">
      <c r="C46" s="62"/>
    </row>
    <row r="47" s="64" customFormat="1" ht="28.5" customHeight="1">
      <c r="C47" s="62"/>
    </row>
    <row r="48" s="64" customFormat="1" ht="28.5" customHeight="1">
      <c r="C48" s="62"/>
    </row>
    <row r="49" s="64" customFormat="1" ht="28.5" customHeight="1">
      <c r="C49" s="62"/>
    </row>
    <row r="50" s="64" customFormat="1" ht="28.5" customHeight="1">
      <c r="C50" s="62"/>
    </row>
    <row r="51" s="64" customFormat="1" ht="28.5" customHeight="1">
      <c r="C51" s="62"/>
    </row>
    <row r="52" s="64" customFormat="1" ht="28.5" customHeight="1">
      <c r="C52" s="62"/>
    </row>
    <row r="53" s="64" customFormat="1" ht="28.5" customHeight="1">
      <c r="C53" s="62"/>
    </row>
    <row r="54" s="64" customFormat="1" ht="28.5" customHeight="1">
      <c r="C54" s="62"/>
    </row>
    <row r="55" s="64" customFormat="1" ht="28.5" customHeight="1">
      <c r="C55" s="62"/>
    </row>
    <row r="56" s="64" customFormat="1" ht="28.5" customHeight="1">
      <c r="C56" s="62"/>
    </row>
    <row r="57" s="64" customFormat="1" ht="28.5" customHeight="1">
      <c r="C57" s="62"/>
    </row>
    <row r="58" s="64" customFormat="1" ht="28.5" customHeight="1">
      <c r="C58" s="62"/>
    </row>
    <row r="59" s="64" customFormat="1" ht="28.5" customHeight="1">
      <c r="C59" s="62"/>
    </row>
    <row r="60" s="64" customFormat="1" ht="28.5" customHeight="1">
      <c r="C60" s="62"/>
    </row>
    <row r="61" s="64" customFormat="1" ht="28.5" customHeight="1">
      <c r="C61" s="62"/>
    </row>
    <row r="62" s="64" customFormat="1" ht="28.5" customHeight="1">
      <c r="C62" s="62"/>
    </row>
    <row r="63" s="64" customFormat="1" ht="28.5" customHeight="1">
      <c r="C63" s="62"/>
    </row>
    <row r="64" s="64" customFormat="1" ht="28.5" customHeight="1">
      <c r="C64" s="62"/>
    </row>
    <row r="65" s="64" customFormat="1" ht="28.5" customHeight="1">
      <c r="C65" s="62"/>
    </row>
    <row r="66" s="64" customFormat="1" ht="28.5" customHeight="1">
      <c r="C66" s="62"/>
    </row>
    <row r="67" s="64" customFormat="1" ht="28.5" customHeight="1">
      <c r="C67" s="62"/>
    </row>
    <row r="68" s="64" customFormat="1" ht="28.5" customHeight="1">
      <c r="C68" s="62"/>
    </row>
    <row r="69" s="64" customFormat="1" ht="28.5" customHeight="1">
      <c r="C69" s="62"/>
    </row>
    <row r="70" s="64" customFormat="1" ht="28.5" customHeight="1">
      <c r="C70" s="62"/>
    </row>
    <row r="71" s="64" customFormat="1" ht="28.5" customHeight="1">
      <c r="C71" s="62"/>
    </row>
    <row r="72" s="64" customFormat="1" ht="28.5" customHeight="1">
      <c r="C72" s="62"/>
    </row>
    <row r="73" s="64" customFormat="1" ht="28.5" customHeight="1">
      <c r="C73" s="62"/>
    </row>
    <row r="74" s="64" customFormat="1" ht="28.5" customHeight="1">
      <c r="C74" s="62"/>
    </row>
    <row r="75" s="64" customFormat="1" ht="28.5" customHeight="1">
      <c r="C75" s="62"/>
    </row>
    <row r="76" s="64" customFormat="1" ht="28.5" customHeight="1">
      <c r="C76" s="62"/>
    </row>
    <row r="77" s="64" customFormat="1" ht="28.5" customHeight="1">
      <c r="C77" s="62"/>
    </row>
    <row r="78" s="64" customFormat="1" ht="28.5" customHeight="1">
      <c r="C78" s="62"/>
    </row>
    <row r="79" s="64" customFormat="1" ht="28.5" customHeight="1">
      <c r="C79" s="62"/>
    </row>
    <row r="80" s="64" customFormat="1" ht="28.5" customHeight="1">
      <c r="C80" s="62"/>
    </row>
    <row r="81" s="64" customFormat="1" ht="28.5" customHeight="1">
      <c r="C81" s="62"/>
    </row>
    <row r="82" s="64" customFormat="1" ht="28.5" customHeight="1">
      <c r="C82" s="62"/>
    </row>
    <row r="83" s="64" customFormat="1" ht="28.5" customHeight="1">
      <c r="C83" s="62"/>
    </row>
    <row r="84" s="64" customFormat="1" ht="28.5" customHeight="1">
      <c r="C84" s="62"/>
    </row>
    <row r="85" s="64" customFormat="1" ht="28.5" customHeight="1">
      <c r="C85" s="62"/>
    </row>
    <row r="86" s="64" customFormat="1" ht="28.5" customHeight="1">
      <c r="C86" s="62"/>
    </row>
    <row r="87" s="64" customFormat="1" ht="28.5" customHeight="1">
      <c r="C87" s="62"/>
    </row>
    <row r="88" s="64" customFormat="1" ht="28.5" customHeight="1">
      <c r="C88" s="62"/>
    </row>
    <row r="89" s="64" customFormat="1" ht="28.5" customHeight="1">
      <c r="C89" s="62"/>
    </row>
    <row r="90" s="64" customFormat="1" ht="28.5" customHeight="1">
      <c r="C90" s="62"/>
    </row>
    <row r="91" s="64" customFormat="1" ht="28.5" customHeight="1">
      <c r="C91" s="62"/>
    </row>
    <row r="92" s="64" customFormat="1" ht="28.5" customHeight="1">
      <c r="C92" s="62"/>
    </row>
    <row r="93" s="64" customFormat="1" ht="28.5" customHeight="1">
      <c r="C93" s="62"/>
    </row>
    <row r="94" s="64" customFormat="1" ht="28.5" customHeight="1">
      <c r="C94" s="62"/>
    </row>
    <row r="95" s="64" customFormat="1" ht="28.5" customHeight="1">
      <c r="C95" s="62"/>
    </row>
    <row r="96" s="64" customFormat="1" ht="28.5" customHeight="1">
      <c r="C96" s="62"/>
    </row>
    <row r="97" s="64" customFormat="1" ht="28.5" customHeight="1">
      <c r="C97" s="62"/>
    </row>
    <row r="98" s="64" customFormat="1" ht="28.5" customHeight="1">
      <c r="C98" s="62"/>
    </row>
    <row r="99" s="64" customFormat="1" ht="28.5" customHeight="1">
      <c r="C99" s="62"/>
    </row>
    <row r="100" s="64" customFormat="1" ht="28.5" customHeight="1">
      <c r="C100" s="62"/>
    </row>
    <row r="101" s="64" customFormat="1" ht="28.5" customHeight="1">
      <c r="C101" s="62"/>
    </row>
    <row r="102" s="64" customFormat="1" ht="28.5" customHeight="1">
      <c r="C102" s="62"/>
    </row>
    <row r="103" s="64" customFormat="1" ht="28.5" customHeight="1">
      <c r="C103" s="62"/>
    </row>
    <row r="104" s="64" customFormat="1" ht="28.5" customHeight="1">
      <c r="C104" s="62"/>
    </row>
    <row r="105" s="64" customFormat="1" ht="28.5" customHeight="1">
      <c r="C105" s="62"/>
    </row>
    <row r="106" s="64" customFormat="1" ht="28.5" customHeight="1">
      <c r="C106" s="62"/>
    </row>
    <row r="107" s="64" customFormat="1" ht="28.5" customHeight="1">
      <c r="C107" s="62"/>
    </row>
    <row r="108" s="64" customFormat="1" ht="28.5" customHeight="1">
      <c r="C108" s="62"/>
    </row>
    <row r="109" s="64" customFormat="1" ht="28.5" customHeight="1">
      <c r="C109" s="62"/>
    </row>
    <row r="110" s="64" customFormat="1" ht="28.5" customHeight="1">
      <c r="C110" s="62"/>
    </row>
    <row r="111" s="64" customFormat="1" ht="28.5" customHeight="1">
      <c r="C111" s="62"/>
    </row>
    <row r="112" s="64" customFormat="1" ht="28.5" customHeight="1">
      <c r="C112" s="62"/>
    </row>
    <row r="113" s="64" customFormat="1" ht="28.5" customHeight="1">
      <c r="C113" s="62"/>
    </row>
    <row r="114" s="64" customFormat="1" ht="28.5" customHeight="1">
      <c r="C114" s="62"/>
    </row>
    <row r="115" s="64" customFormat="1" ht="28.5" customHeight="1">
      <c r="C115" s="62"/>
    </row>
    <row r="116" s="64" customFormat="1" ht="28.5" customHeight="1">
      <c r="C116" s="62"/>
    </row>
    <row r="117" s="64" customFormat="1" ht="28.5" customHeight="1">
      <c r="C117" s="62"/>
    </row>
    <row r="118" s="64" customFormat="1" ht="28.5" customHeight="1">
      <c r="C118" s="62"/>
    </row>
    <row r="119" s="64" customFormat="1" ht="28.5" customHeight="1">
      <c r="C119" s="62"/>
    </row>
    <row r="120" s="64" customFormat="1" ht="28.5" customHeight="1">
      <c r="C120" s="62"/>
    </row>
    <row r="121" s="64" customFormat="1" ht="28.5" customHeight="1">
      <c r="C121" s="62"/>
    </row>
    <row r="122" s="64" customFormat="1" ht="28.5" customHeight="1">
      <c r="C122" s="62"/>
    </row>
    <row r="123" s="64" customFormat="1" ht="28.5" customHeight="1">
      <c r="C123" s="62"/>
    </row>
    <row r="124" s="64" customFormat="1" ht="28.5" customHeight="1">
      <c r="C124" s="62"/>
    </row>
    <row r="125" s="64" customFormat="1" ht="28.5" customHeight="1">
      <c r="C125" s="62"/>
    </row>
    <row r="126" s="64" customFormat="1" ht="28.5" customHeight="1">
      <c r="C126" s="62"/>
    </row>
    <row r="127" s="64" customFormat="1" ht="28.5" customHeight="1">
      <c r="C127" s="62"/>
    </row>
    <row r="128" s="64" customFormat="1" ht="28.5" customHeight="1">
      <c r="C128" s="62"/>
    </row>
    <row r="129" s="64" customFormat="1" ht="28.5" customHeight="1">
      <c r="C129" s="62"/>
    </row>
    <row r="130" s="64" customFormat="1" ht="28.5" customHeight="1">
      <c r="C130" s="62"/>
    </row>
    <row r="131" s="64" customFormat="1" ht="28.5" customHeight="1">
      <c r="C131" s="62"/>
    </row>
    <row r="132" s="64" customFormat="1" ht="28.5" customHeight="1">
      <c r="C132" s="62"/>
    </row>
    <row r="133" s="64" customFormat="1" ht="28.5" customHeight="1">
      <c r="C133" s="62"/>
    </row>
    <row r="134" s="64" customFormat="1" ht="28.5" customHeight="1">
      <c r="C134" s="62"/>
    </row>
    <row r="135" s="64" customFormat="1" ht="28.5" customHeight="1">
      <c r="C135" s="62"/>
    </row>
    <row r="136" s="64" customFormat="1" ht="28.5" customHeight="1">
      <c r="C136" s="62"/>
    </row>
    <row r="137" s="64" customFormat="1" ht="28.5" customHeight="1">
      <c r="C137" s="62"/>
    </row>
    <row r="138" s="64" customFormat="1" ht="28.5" customHeight="1">
      <c r="C138" s="62"/>
    </row>
    <row r="139" s="64" customFormat="1" ht="28.5" customHeight="1">
      <c r="C139" s="62"/>
    </row>
    <row r="140" s="64" customFormat="1" ht="28.5" customHeight="1">
      <c r="C140" s="62"/>
    </row>
    <row r="141" s="64" customFormat="1" ht="28.5" customHeight="1">
      <c r="C141" s="62"/>
    </row>
    <row r="142" s="64" customFormat="1" ht="28.5" customHeight="1">
      <c r="C142" s="62"/>
    </row>
    <row r="143" s="64" customFormat="1" ht="28.5" customHeight="1">
      <c r="C143" s="62"/>
    </row>
    <row r="144" s="64" customFormat="1" ht="28.5" customHeight="1">
      <c r="C144" s="62"/>
    </row>
    <row r="145" s="64" customFormat="1" ht="28.5" customHeight="1">
      <c r="C145" s="62"/>
    </row>
    <row r="146" s="64" customFormat="1" ht="28.5" customHeight="1">
      <c r="C146" s="62"/>
    </row>
    <row r="147" s="64" customFormat="1" ht="28.5" customHeight="1">
      <c r="C147" s="62"/>
    </row>
    <row r="148" s="64" customFormat="1" ht="28.5" customHeight="1">
      <c r="C148" s="62"/>
    </row>
    <row r="149" s="64" customFormat="1" ht="28.5" customHeight="1">
      <c r="C149" s="62"/>
    </row>
    <row r="150" s="64" customFormat="1" ht="28.5" customHeight="1">
      <c r="C150" s="62"/>
    </row>
    <row r="151" s="64" customFormat="1" ht="28.5" customHeight="1">
      <c r="C151" s="62"/>
    </row>
    <row r="152" s="64" customFormat="1" ht="28.5" customHeight="1">
      <c r="C152" s="62"/>
    </row>
    <row r="153" s="64" customFormat="1" ht="28.5" customHeight="1">
      <c r="C153" s="62"/>
    </row>
    <row r="154" s="64" customFormat="1" ht="28.5" customHeight="1">
      <c r="C154" s="62"/>
    </row>
    <row r="155" s="64" customFormat="1" ht="28.5" customHeight="1">
      <c r="C155" s="62"/>
    </row>
    <row r="156" s="64" customFormat="1" ht="28.5" customHeight="1">
      <c r="C156" s="62"/>
    </row>
    <row r="157" s="64" customFormat="1" ht="28.5" customHeight="1">
      <c r="C157" s="62"/>
    </row>
    <row r="158" s="64" customFormat="1" ht="28.5" customHeight="1">
      <c r="C158" s="62"/>
    </row>
    <row r="159" s="64" customFormat="1" ht="28.5" customHeight="1">
      <c r="C159" s="62"/>
    </row>
    <row r="160" s="64" customFormat="1" ht="28.5" customHeight="1">
      <c r="C160" s="62"/>
    </row>
    <row r="161" s="64" customFormat="1" ht="28.5" customHeight="1">
      <c r="C161" s="62"/>
    </row>
    <row r="162" s="64" customFormat="1" ht="28.5" customHeight="1">
      <c r="C162" s="62"/>
    </row>
    <row r="163" s="64" customFormat="1" ht="28.5" customHeight="1">
      <c r="C163" s="62"/>
    </row>
    <row r="164" s="64" customFormat="1" ht="28.5" customHeight="1">
      <c r="C164" s="62"/>
    </row>
    <row r="165" s="64" customFormat="1" ht="28.5" customHeight="1">
      <c r="C165" s="62"/>
    </row>
    <row r="166" s="64" customFormat="1" ht="28.5" customHeight="1">
      <c r="C166" s="62"/>
    </row>
    <row r="167" s="64" customFormat="1" ht="28.5" customHeight="1">
      <c r="C167" s="62"/>
    </row>
    <row r="168" s="64" customFormat="1" ht="28.5" customHeight="1">
      <c r="C168" s="62"/>
    </row>
    <row r="169" s="64" customFormat="1" ht="28.5" customHeight="1">
      <c r="C169" s="62"/>
    </row>
    <row r="170" s="64" customFormat="1" ht="28.5" customHeight="1">
      <c r="C170" s="62"/>
    </row>
    <row r="171" s="64" customFormat="1" ht="28.5" customHeight="1">
      <c r="C171" s="62"/>
    </row>
    <row r="172" s="64" customFormat="1" ht="28.5" customHeight="1">
      <c r="C172" s="62"/>
    </row>
    <row r="173" s="64" customFormat="1" ht="28.5" customHeight="1">
      <c r="C173" s="62"/>
    </row>
    <row r="174" s="64" customFormat="1" ht="28.5" customHeight="1">
      <c r="C174" s="62"/>
    </row>
    <row r="175" s="64" customFormat="1" ht="28.5" customHeight="1">
      <c r="C175" s="62"/>
    </row>
    <row r="176" s="64" customFormat="1" ht="28.5" customHeight="1">
      <c r="C176" s="62"/>
    </row>
    <row r="177" s="64" customFormat="1" ht="28.5" customHeight="1">
      <c r="C177" s="62"/>
    </row>
    <row r="178" s="64" customFormat="1" ht="28.5" customHeight="1">
      <c r="C178" s="62"/>
    </row>
    <row r="179" s="64" customFormat="1" ht="28.5" customHeight="1">
      <c r="C179" s="62"/>
    </row>
    <row r="180" s="64" customFormat="1" ht="28.5" customHeight="1">
      <c r="C180" s="62"/>
    </row>
    <row r="181" s="64" customFormat="1" ht="28.5" customHeight="1">
      <c r="C181" s="62"/>
    </row>
    <row r="182" s="64" customFormat="1" ht="28.5" customHeight="1">
      <c r="C182" s="62"/>
    </row>
    <row r="183" s="64" customFormat="1" ht="28.5" customHeight="1">
      <c r="C183" s="62"/>
    </row>
    <row r="184" s="64" customFormat="1" ht="28.5" customHeight="1">
      <c r="C184" s="62"/>
    </row>
    <row r="185" s="64" customFormat="1" ht="28.5" customHeight="1">
      <c r="C185" s="62"/>
    </row>
    <row r="186" s="64" customFormat="1" ht="28.5" customHeight="1">
      <c r="C186" s="62"/>
    </row>
    <row r="187" s="64" customFormat="1" ht="28.5" customHeight="1">
      <c r="C187" s="62"/>
    </row>
    <row r="188" s="64" customFormat="1" ht="28.5" customHeight="1">
      <c r="C188" s="62"/>
    </row>
    <row r="189" s="64" customFormat="1" ht="28.5" customHeight="1">
      <c r="C189" s="62"/>
    </row>
    <row r="190" s="64" customFormat="1" ht="28.5" customHeight="1">
      <c r="C190" s="62"/>
    </row>
    <row r="191" s="64" customFormat="1" ht="28.5" customHeight="1">
      <c r="C191" s="62"/>
    </row>
    <row r="192" s="64" customFormat="1" ht="28.5" customHeight="1">
      <c r="C192" s="62"/>
    </row>
    <row r="193" s="64" customFormat="1" ht="28.5" customHeight="1">
      <c r="C193" s="62"/>
    </row>
    <row r="194" s="64" customFormat="1" ht="28.5" customHeight="1">
      <c r="C194" s="62"/>
    </row>
    <row r="195" s="64" customFormat="1" ht="28.5" customHeight="1">
      <c r="C195" s="62"/>
    </row>
    <row r="196" s="64" customFormat="1" ht="28.5" customHeight="1">
      <c r="C196" s="62"/>
    </row>
    <row r="197" s="64" customFormat="1" ht="28.5" customHeight="1">
      <c r="C197" s="62"/>
    </row>
    <row r="198" s="64" customFormat="1" ht="28.5" customHeight="1">
      <c r="C198" s="62"/>
    </row>
    <row r="199" s="64" customFormat="1" ht="28.5" customHeight="1">
      <c r="C199" s="62"/>
    </row>
    <row r="200" s="64" customFormat="1" ht="28.5" customHeight="1">
      <c r="C200" s="62"/>
    </row>
    <row r="201" s="64" customFormat="1" ht="28.5" customHeight="1">
      <c r="C201" s="62"/>
    </row>
    <row r="202" s="64" customFormat="1" ht="28.5" customHeight="1">
      <c r="C202" s="62"/>
    </row>
    <row r="203" s="64" customFormat="1" ht="28.5" customHeight="1">
      <c r="C203" s="62"/>
    </row>
    <row r="204" s="64" customFormat="1" ht="28.5" customHeight="1">
      <c r="C204" s="62"/>
    </row>
    <row r="205" s="64" customFormat="1" ht="28.5" customHeight="1">
      <c r="C205" s="62"/>
    </row>
    <row r="206" s="64" customFormat="1" ht="28.5" customHeight="1">
      <c r="C206" s="62"/>
    </row>
    <row r="207" s="64" customFormat="1" ht="28.5" customHeight="1">
      <c r="C207" s="62"/>
    </row>
    <row r="208" s="64" customFormat="1" ht="28.5" customHeight="1">
      <c r="C208" s="62"/>
    </row>
    <row r="209" s="64" customFormat="1" ht="28.5" customHeight="1">
      <c r="C209" s="62"/>
    </row>
    <row r="210" s="64" customFormat="1" ht="28.5" customHeight="1">
      <c r="C210" s="62"/>
    </row>
    <row r="211" s="64" customFormat="1" ht="28.5" customHeight="1">
      <c r="C211" s="62"/>
    </row>
    <row r="212" s="64" customFormat="1" ht="28.5" customHeight="1">
      <c r="C212" s="62"/>
    </row>
    <row r="213" s="64" customFormat="1" ht="28.5" customHeight="1">
      <c r="C213" s="62"/>
    </row>
    <row r="214" s="64" customFormat="1" ht="28.5" customHeight="1">
      <c r="C214" s="62"/>
    </row>
    <row r="215" s="64" customFormat="1" ht="28.5" customHeight="1">
      <c r="C215" s="62"/>
    </row>
    <row r="216" s="64" customFormat="1" ht="28.5" customHeight="1">
      <c r="C216" s="62"/>
    </row>
    <row r="217" s="64" customFormat="1" ht="28.5" customHeight="1">
      <c r="C217" s="62"/>
    </row>
    <row r="218" s="64" customFormat="1" ht="28.5" customHeight="1">
      <c r="C218" s="62"/>
    </row>
    <row r="219" s="64" customFormat="1" ht="28.5" customHeight="1">
      <c r="C219" s="62"/>
    </row>
    <row r="220" s="64" customFormat="1" ht="28.5" customHeight="1">
      <c r="C220" s="62"/>
    </row>
    <row r="221" s="64" customFormat="1" ht="28.5" customHeight="1">
      <c r="C221" s="62"/>
    </row>
    <row r="222" s="64" customFormat="1" ht="28.5" customHeight="1">
      <c r="C222" s="62"/>
    </row>
    <row r="223" s="64" customFormat="1" ht="28.5" customHeight="1">
      <c r="C223" s="62"/>
    </row>
    <row r="224" s="64" customFormat="1" ht="28.5" customHeight="1">
      <c r="C224" s="62"/>
    </row>
    <row r="225" s="64" customFormat="1" ht="28.5" customHeight="1">
      <c r="C225" s="62"/>
    </row>
    <row r="226" s="64" customFormat="1" ht="28.5" customHeight="1">
      <c r="C226" s="62"/>
    </row>
    <row r="227" s="64" customFormat="1" ht="28.5" customHeight="1">
      <c r="C227" s="62"/>
    </row>
    <row r="228" s="64" customFormat="1" ht="28.5" customHeight="1">
      <c r="C228" s="62"/>
    </row>
    <row r="229" s="64" customFormat="1" ht="28.5" customHeight="1">
      <c r="C229" s="62"/>
    </row>
    <row r="230" s="64" customFormat="1" ht="28.5" customHeight="1">
      <c r="C230" s="62"/>
    </row>
    <row r="231" s="64" customFormat="1" ht="28.5" customHeight="1">
      <c r="C231" s="62"/>
    </row>
    <row r="232" s="64" customFormat="1" ht="28.5" customHeight="1">
      <c r="C232" s="62"/>
    </row>
    <row r="233" s="64" customFormat="1" ht="28.5" customHeight="1">
      <c r="C233" s="62"/>
    </row>
    <row r="234" s="64" customFormat="1" ht="28.5" customHeight="1">
      <c r="C234" s="62"/>
    </row>
    <row r="235" s="64" customFormat="1" ht="28.5" customHeight="1">
      <c r="C235" s="62"/>
    </row>
    <row r="236" s="64" customFormat="1" ht="28.5" customHeight="1">
      <c r="C236" s="62"/>
    </row>
    <row r="237" s="64" customFormat="1" ht="28.5" customHeight="1">
      <c r="C237" s="62"/>
    </row>
    <row r="238" s="64" customFormat="1" ht="28.5" customHeight="1">
      <c r="C238" s="62"/>
    </row>
    <row r="239" s="64" customFormat="1" ht="28.5" customHeight="1">
      <c r="C239" s="62"/>
    </row>
    <row r="240" s="64" customFormat="1" ht="28.5" customHeight="1">
      <c r="C240" s="62"/>
    </row>
    <row r="241" s="64" customFormat="1" ht="28.5" customHeight="1">
      <c r="C241" s="62"/>
    </row>
    <row r="242" s="64" customFormat="1" ht="28.5" customHeight="1">
      <c r="C242" s="62"/>
    </row>
    <row r="243" s="64" customFormat="1" ht="28.5" customHeight="1">
      <c r="C243" s="62"/>
    </row>
  </sheetData>
  <sheetProtection/>
  <mergeCells count="6">
    <mergeCell ref="A38:E38"/>
    <mergeCell ref="A39:E39"/>
    <mergeCell ref="A40:E40"/>
    <mergeCell ref="A41:E41"/>
    <mergeCell ref="A42:E42"/>
    <mergeCell ref="A43:E43"/>
  </mergeCells>
  <hyperlinks>
    <hyperlink ref="E2" r:id="rId1" display="sub_0"/>
    <hyperlink ref="D10" location="sub_2111" display="sub_2111"/>
    <hyperlink ref="E10" location="sub_2111" display="sub_2111"/>
    <hyperlink ref="A13" location="sub_2222" display="sub_2222"/>
    <hyperlink ref="A14" location="sub_2333" display="sub_2333"/>
    <hyperlink ref="A15" location="sub_2222" display="sub_2222"/>
    <hyperlink ref="A16" location="sub_2444" display="sub_2444"/>
    <hyperlink ref="A31" location="sub_2555" display="sub_2555"/>
    <hyperlink ref="A32" location="sub_2666" display="sub_2666"/>
    <hyperlink ref="A33" location="sub_2666" display="sub_2666"/>
    <hyperlink ref="A34" location="sub_2666" display="sub_2666"/>
    <hyperlink ref="A35" location="sub_2666" display="sub_266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DD29"/>
  <sheetViews>
    <sheetView tabSelected="1" zoomScalePageLayoutView="0" workbookViewId="0" topLeftCell="A1">
      <selection activeCell="EP32" sqref="EP32"/>
    </sheetView>
  </sheetViews>
  <sheetFormatPr defaultColWidth="0.875" defaultRowHeight="12.75"/>
  <cols>
    <col min="1" max="81" width="0.875" style="1" customWidth="1"/>
    <col min="82" max="82" width="1.25" style="1" customWidth="1"/>
    <col min="83" max="16384" width="0.875" style="1" customWidth="1"/>
  </cols>
  <sheetData>
    <row r="1" s="2" customFormat="1" ht="12">
      <c r="DD1" s="3" t="s">
        <v>14</v>
      </c>
    </row>
    <row r="2" s="2" customFormat="1" ht="12">
      <c r="DD2" s="3" t="s">
        <v>11</v>
      </c>
    </row>
    <row r="3" s="2" customFormat="1" ht="12">
      <c r="DD3" s="3" t="s">
        <v>13</v>
      </c>
    </row>
    <row r="6" spans="1:108" ht="14.25">
      <c r="A6" s="71" t="s">
        <v>15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</row>
    <row r="7" spans="22:85" ht="15">
      <c r="V7" s="72" t="s">
        <v>44</v>
      </c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3" t="s">
        <v>103</v>
      </c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350" t="s">
        <v>184</v>
      </c>
      <c r="CC7" s="350"/>
      <c r="CD7" s="350"/>
      <c r="CE7" s="4" t="s">
        <v>16</v>
      </c>
      <c r="CF7" s="5"/>
      <c r="CG7" s="5"/>
    </row>
    <row r="8" spans="22:67" ht="12.75">
      <c r="V8" s="75" t="s">
        <v>12</v>
      </c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</row>
    <row r="9" spans="1:108" ht="14.25">
      <c r="A9" s="71" t="s">
        <v>183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</row>
    <row r="10" ht="13.5" thickBot="1"/>
    <row r="11" spans="1:108" ht="27.75" customHeight="1" thickBot="1">
      <c r="A11" s="76" t="s">
        <v>17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8"/>
      <c r="BI11" s="79" t="s">
        <v>0</v>
      </c>
      <c r="BJ11" s="80"/>
      <c r="BK11" s="80"/>
      <c r="BL11" s="80"/>
      <c r="BM11" s="80"/>
      <c r="BN11" s="80"/>
      <c r="BO11" s="80"/>
      <c r="BP11" s="80"/>
      <c r="BQ11" s="80"/>
      <c r="BR11" s="81"/>
      <c r="BS11" s="79" t="s">
        <v>18</v>
      </c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1"/>
      <c r="CJ11" s="80" t="s">
        <v>19</v>
      </c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1"/>
    </row>
    <row r="12" spans="1:108" ht="13.5" thickBot="1">
      <c r="A12" s="76">
        <v>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8"/>
      <c r="BI12" s="76">
        <v>2</v>
      </c>
      <c r="BJ12" s="77"/>
      <c r="BK12" s="77"/>
      <c r="BL12" s="77"/>
      <c r="BM12" s="77"/>
      <c r="BN12" s="77"/>
      <c r="BO12" s="77"/>
      <c r="BP12" s="77"/>
      <c r="BQ12" s="77"/>
      <c r="BR12" s="78"/>
      <c r="BS12" s="76">
        <v>3</v>
      </c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8"/>
      <c r="CJ12" s="77">
        <v>4</v>
      </c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8"/>
    </row>
    <row r="13" spans="1:108" ht="15" customHeight="1">
      <c r="A13" s="6"/>
      <c r="B13" s="82" t="s">
        <v>20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3"/>
      <c r="BI13" s="84" t="s">
        <v>1</v>
      </c>
      <c r="BJ13" s="85"/>
      <c r="BK13" s="85"/>
      <c r="BL13" s="85"/>
      <c r="BM13" s="85"/>
      <c r="BN13" s="85"/>
      <c r="BO13" s="85"/>
      <c r="BP13" s="85"/>
      <c r="BQ13" s="85"/>
      <c r="BR13" s="86"/>
      <c r="BS13" s="87" t="s">
        <v>38</v>
      </c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9"/>
      <c r="CJ13" s="90">
        <v>165524</v>
      </c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1"/>
    </row>
    <row r="14" spans="1:108" ht="12.75">
      <c r="A14" s="7"/>
      <c r="B14" s="92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3"/>
      <c r="BI14" s="94" t="s">
        <v>2</v>
      </c>
      <c r="BJ14" s="95"/>
      <c r="BK14" s="95"/>
      <c r="BL14" s="95"/>
      <c r="BM14" s="95"/>
      <c r="BN14" s="95"/>
      <c r="BO14" s="95"/>
      <c r="BP14" s="95"/>
      <c r="BQ14" s="95"/>
      <c r="BR14" s="96"/>
      <c r="BS14" s="97" t="s">
        <v>22</v>
      </c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9"/>
      <c r="CJ14" s="100">
        <v>13218.8</v>
      </c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1"/>
    </row>
    <row r="15" spans="1:108" ht="12.75">
      <c r="A15" s="7"/>
      <c r="B15" s="92" t="s">
        <v>23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3"/>
      <c r="BI15" s="94" t="s">
        <v>3</v>
      </c>
      <c r="BJ15" s="95"/>
      <c r="BK15" s="95"/>
      <c r="BL15" s="95"/>
      <c r="BM15" s="95"/>
      <c r="BN15" s="95"/>
      <c r="BO15" s="95"/>
      <c r="BP15" s="95"/>
      <c r="BQ15" s="95"/>
      <c r="BR15" s="96"/>
      <c r="BS15" s="97" t="s">
        <v>24</v>
      </c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9"/>
      <c r="CJ15" s="100">
        <v>11213.51</v>
      </c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1"/>
    </row>
    <row r="16" spans="1:108" ht="12.75">
      <c r="A16" s="7"/>
      <c r="B16" s="102" t="s">
        <v>25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3"/>
      <c r="BI16" s="94" t="s">
        <v>4</v>
      </c>
      <c r="BJ16" s="95"/>
      <c r="BK16" s="95"/>
      <c r="BL16" s="95"/>
      <c r="BM16" s="95"/>
      <c r="BN16" s="95"/>
      <c r="BO16" s="95"/>
      <c r="BP16" s="95"/>
      <c r="BQ16" s="95"/>
      <c r="BR16" s="96"/>
      <c r="BS16" s="97" t="s">
        <v>24</v>
      </c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9"/>
      <c r="CJ16" s="100">
        <v>765.31</v>
      </c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1"/>
    </row>
    <row r="17" spans="1:108" ht="12.75">
      <c r="A17" s="7"/>
      <c r="B17" s="102" t="s">
        <v>26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3"/>
      <c r="BI17" s="94" t="s">
        <v>5</v>
      </c>
      <c r="BJ17" s="95"/>
      <c r="BK17" s="95"/>
      <c r="BL17" s="95"/>
      <c r="BM17" s="95"/>
      <c r="BN17" s="95"/>
      <c r="BO17" s="95"/>
      <c r="BP17" s="95"/>
      <c r="BQ17" s="95"/>
      <c r="BR17" s="96"/>
      <c r="BS17" s="97" t="s">
        <v>24</v>
      </c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9"/>
      <c r="CJ17" s="100">
        <f>4190.88+1257.65</f>
        <v>5448.530000000001</v>
      </c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1"/>
    </row>
    <row r="18" spans="1:108" ht="12.75">
      <c r="A18" s="7"/>
      <c r="B18" s="102" t="s">
        <v>27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3"/>
      <c r="BI18" s="94" t="s">
        <v>6</v>
      </c>
      <c r="BJ18" s="95"/>
      <c r="BK18" s="95"/>
      <c r="BL18" s="95"/>
      <c r="BM18" s="95"/>
      <c r="BN18" s="95"/>
      <c r="BO18" s="95"/>
      <c r="BP18" s="95"/>
      <c r="BQ18" s="95"/>
      <c r="BR18" s="96"/>
      <c r="BS18" s="97" t="s">
        <v>24</v>
      </c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9"/>
      <c r="CJ18" s="100">
        <v>416.76</v>
      </c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1"/>
    </row>
    <row r="19" spans="1:108" ht="12.75">
      <c r="A19" s="7"/>
      <c r="B19" s="102" t="s">
        <v>28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3"/>
      <c r="BI19" s="94" t="s">
        <v>7</v>
      </c>
      <c r="BJ19" s="95"/>
      <c r="BK19" s="95"/>
      <c r="BL19" s="95"/>
      <c r="BM19" s="95"/>
      <c r="BN19" s="95"/>
      <c r="BO19" s="95"/>
      <c r="BP19" s="95"/>
      <c r="BQ19" s="95"/>
      <c r="BR19" s="96"/>
      <c r="BS19" s="97" t="s">
        <v>24</v>
      </c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9"/>
      <c r="CJ19" s="100">
        <v>279.5</v>
      </c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1"/>
    </row>
    <row r="20" spans="1:108" ht="12.75">
      <c r="A20" s="7"/>
      <c r="B20" s="102" t="s">
        <v>29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3"/>
      <c r="BI20" s="94" t="s">
        <v>8</v>
      </c>
      <c r="BJ20" s="95"/>
      <c r="BK20" s="95"/>
      <c r="BL20" s="95"/>
      <c r="BM20" s="95"/>
      <c r="BN20" s="95"/>
      <c r="BO20" s="95"/>
      <c r="BP20" s="95"/>
      <c r="BQ20" s="95"/>
      <c r="BR20" s="96"/>
      <c r="BS20" s="97" t="s">
        <v>24</v>
      </c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9"/>
      <c r="CJ20" s="100">
        <v>1258.41</v>
      </c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1"/>
    </row>
    <row r="21" spans="1:108" ht="12.75">
      <c r="A21" s="7"/>
      <c r="B21" s="102" t="s">
        <v>30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3"/>
      <c r="BI21" s="94" t="s">
        <v>9</v>
      </c>
      <c r="BJ21" s="95"/>
      <c r="BK21" s="95"/>
      <c r="BL21" s="95"/>
      <c r="BM21" s="95"/>
      <c r="BN21" s="95"/>
      <c r="BO21" s="95"/>
      <c r="BP21" s="95"/>
      <c r="BQ21" s="95"/>
      <c r="BR21" s="96"/>
      <c r="BS21" s="97" t="s">
        <v>24</v>
      </c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9"/>
      <c r="CJ21" s="100">
        <v>466.46</v>
      </c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1"/>
    </row>
    <row r="22" spans="1:108" ht="12.75">
      <c r="A22" s="7"/>
      <c r="B22" s="102" t="s">
        <v>46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3"/>
      <c r="BI22" s="94" t="s">
        <v>10</v>
      </c>
      <c r="BJ22" s="95"/>
      <c r="BK22" s="95"/>
      <c r="BL22" s="95"/>
      <c r="BM22" s="95"/>
      <c r="BN22" s="95"/>
      <c r="BO22" s="95"/>
      <c r="BP22" s="95"/>
      <c r="BQ22" s="95"/>
      <c r="BR22" s="96"/>
      <c r="BS22" s="97" t="s">
        <v>24</v>
      </c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9"/>
      <c r="CJ22" s="100">
        <f>CJ15-CJ16-CJ17-CJ18-CJ19-CJ20-CJ21</f>
        <v>2578.54</v>
      </c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1"/>
    </row>
    <row r="23" spans="1:108" ht="12.75">
      <c r="A23" s="7"/>
      <c r="B23" s="102" t="s">
        <v>31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3"/>
      <c r="BI23" s="94"/>
      <c r="BJ23" s="95"/>
      <c r="BK23" s="95"/>
      <c r="BL23" s="95"/>
      <c r="BM23" s="95"/>
      <c r="BN23" s="95"/>
      <c r="BO23" s="95"/>
      <c r="BP23" s="95"/>
      <c r="BQ23" s="95"/>
      <c r="BR23" s="96"/>
      <c r="BS23" s="97" t="s">
        <v>24</v>
      </c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9"/>
      <c r="CJ23" s="100">
        <f>11213.51+1059.87+621+324.41</f>
        <v>13218.79</v>
      </c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1"/>
    </row>
    <row r="24" spans="1:108" ht="27" customHeight="1" thickBot="1">
      <c r="A24" s="8"/>
      <c r="B24" s="104" t="s">
        <v>32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5"/>
      <c r="BI24" s="106" t="s">
        <v>33</v>
      </c>
      <c r="BJ24" s="107"/>
      <c r="BK24" s="107"/>
      <c r="BL24" s="107"/>
      <c r="BM24" s="107"/>
      <c r="BN24" s="107"/>
      <c r="BO24" s="107"/>
      <c r="BP24" s="107"/>
      <c r="BQ24" s="107"/>
      <c r="BR24" s="108"/>
      <c r="BS24" s="109" t="s">
        <v>34</v>
      </c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1"/>
      <c r="CJ24" s="110">
        <v>12</v>
      </c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2.75">
      <c r="A25" s="9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4"/>
    </row>
    <row r="26" spans="1:108" ht="14.25" customHeight="1">
      <c r="A26" s="7"/>
      <c r="B26" s="102" t="s">
        <v>39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15"/>
      <c r="BI26" s="116" t="s">
        <v>35</v>
      </c>
      <c r="BJ26" s="95"/>
      <c r="BK26" s="95"/>
      <c r="BL26" s="95"/>
      <c r="BM26" s="95"/>
      <c r="BN26" s="95"/>
      <c r="BO26" s="95"/>
      <c r="BP26" s="95"/>
      <c r="BQ26" s="95"/>
      <c r="BR26" s="117"/>
      <c r="BS26" s="118" t="s">
        <v>36</v>
      </c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119"/>
      <c r="CJ26" s="118">
        <v>0.38</v>
      </c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1:108" ht="15.75" customHeight="1" thickBot="1">
      <c r="A27" s="8"/>
      <c r="B27" s="120" t="s">
        <v>40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1"/>
      <c r="BI27" s="122" t="s">
        <v>37</v>
      </c>
      <c r="BJ27" s="123"/>
      <c r="BK27" s="123"/>
      <c r="BL27" s="123"/>
      <c r="BM27" s="123"/>
      <c r="BN27" s="123"/>
      <c r="BO27" s="123"/>
      <c r="BP27" s="123"/>
      <c r="BQ27" s="123"/>
      <c r="BR27" s="124"/>
      <c r="BS27" s="125" t="s">
        <v>34</v>
      </c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7"/>
      <c r="CJ27" s="128">
        <v>1</v>
      </c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9"/>
    </row>
    <row r="28" ht="6" customHeight="1"/>
    <row r="29" spans="1:108" ht="23.25" customHeight="1">
      <c r="A29" s="112" t="s">
        <v>41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</row>
    <row r="30" ht="3" customHeight="1"/>
  </sheetData>
  <sheetProtection/>
  <mergeCells count="72">
    <mergeCell ref="A29:DD29"/>
    <mergeCell ref="B25:DD25"/>
    <mergeCell ref="B26:BH26"/>
    <mergeCell ref="BI26:BR26"/>
    <mergeCell ref="BS26:CI26"/>
    <mergeCell ref="CJ26:DD26"/>
    <mergeCell ref="B27:BH27"/>
    <mergeCell ref="BI27:BR27"/>
    <mergeCell ref="BS27:CI27"/>
    <mergeCell ref="CJ27:DD27"/>
    <mergeCell ref="B23:BH23"/>
    <mergeCell ref="BI23:BR23"/>
    <mergeCell ref="BS23:CI23"/>
    <mergeCell ref="CJ23:DD23"/>
    <mergeCell ref="B24:BH24"/>
    <mergeCell ref="BI24:BR24"/>
    <mergeCell ref="BS24:CI24"/>
    <mergeCell ref="CJ24:DD24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"/>
  <sheetViews>
    <sheetView zoomScale="78" zoomScaleNormal="78" zoomScalePageLayoutView="0" workbookViewId="0" topLeftCell="A1">
      <selection activeCell="G36" sqref="G36"/>
    </sheetView>
  </sheetViews>
  <sheetFormatPr defaultColWidth="15.375" defaultRowHeight="12.75"/>
  <cols>
    <col min="1" max="1" width="15.375" style="1" customWidth="1"/>
    <col min="2" max="2" width="67.75390625" style="1" customWidth="1"/>
    <col min="3" max="6" width="15.375" style="1" customWidth="1"/>
    <col min="7" max="7" width="21.75390625" style="1" customWidth="1"/>
    <col min="8" max="8" width="20.75390625" style="1" customWidth="1"/>
    <col min="9" max="9" width="20.375" style="1" customWidth="1"/>
    <col min="10" max="10" width="15.375" style="1" customWidth="1"/>
    <col min="11" max="11" width="21.75390625" style="1" customWidth="1"/>
    <col min="12" max="16384" width="15.375" style="1" customWidth="1"/>
  </cols>
  <sheetData>
    <row r="1" ht="12.75">
      <c r="K1" s="39" t="s">
        <v>106</v>
      </c>
    </row>
    <row r="2" ht="12.75">
      <c r="K2" s="38" t="s">
        <v>107</v>
      </c>
    </row>
    <row r="3" ht="12.75">
      <c r="K3" s="39" t="s">
        <v>108</v>
      </c>
    </row>
    <row r="4" ht="12.75">
      <c r="A4" s="40"/>
    </row>
    <row r="5" s="48" customFormat="1" ht="20.25">
      <c r="D5" s="50" t="s">
        <v>179</v>
      </c>
    </row>
    <row r="6" s="48" customFormat="1" ht="20.25">
      <c r="D6" s="49" t="s">
        <v>12</v>
      </c>
    </row>
    <row r="7" s="48" customFormat="1" ht="20.25">
      <c r="D7" s="49" t="s">
        <v>180</v>
      </c>
    </row>
    <row r="8" ht="13.5" thickBot="1">
      <c r="A8" s="40"/>
    </row>
    <row r="9" spans="1:11" s="37" customFormat="1" ht="46.5" customHeight="1" thickBot="1">
      <c r="A9" s="280" t="s">
        <v>109</v>
      </c>
      <c r="B9" s="280" t="s">
        <v>17</v>
      </c>
      <c r="C9" s="275" t="s">
        <v>52</v>
      </c>
      <c r="D9" s="277"/>
      <c r="E9" s="275" t="s">
        <v>53</v>
      </c>
      <c r="F9" s="277"/>
      <c r="G9" s="275" t="s">
        <v>54</v>
      </c>
      <c r="H9" s="276"/>
      <c r="I9" s="276"/>
      <c r="J9" s="276"/>
      <c r="K9" s="277"/>
    </row>
    <row r="10" spans="1:11" s="37" customFormat="1" ht="94.5" thickBot="1">
      <c r="A10" s="281"/>
      <c r="B10" s="281"/>
      <c r="C10" s="42" t="s">
        <v>55</v>
      </c>
      <c r="D10" s="42" t="s">
        <v>56</v>
      </c>
      <c r="E10" s="42" t="s">
        <v>110</v>
      </c>
      <c r="F10" s="42" t="s">
        <v>58</v>
      </c>
      <c r="G10" s="42" t="s">
        <v>111</v>
      </c>
      <c r="H10" s="42" t="s">
        <v>112</v>
      </c>
      <c r="I10" s="42" t="s">
        <v>113</v>
      </c>
      <c r="J10" s="42" t="s">
        <v>114</v>
      </c>
      <c r="K10" s="42" t="s">
        <v>115</v>
      </c>
    </row>
    <row r="11" spans="1:11" s="37" customFormat="1" ht="19.5" thickBot="1">
      <c r="A11" s="41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</row>
    <row r="12" spans="1:11" s="37" customFormat="1" ht="19.5" thickBot="1">
      <c r="A12" s="41">
        <v>1</v>
      </c>
      <c r="B12" s="43" t="s">
        <v>116</v>
      </c>
      <c r="C12" s="273" t="s">
        <v>117</v>
      </c>
      <c r="D12" s="282"/>
      <c r="E12" s="274"/>
      <c r="F12" s="275" t="s">
        <v>117</v>
      </c>
      <c r="G12" s="276"/>
      <c r="H12" s="276"/>
      <c r="I12" s="276"/>
      <c r="J12" s="276"/>
      <c r="K12" s="277"/>
    </row>
    <row r="13" spans="1:11" s="37" customFormat="1" ht="39.75" customHeight="1" thickBot="1">
      <c r="A13" s="41">
        <v>2</v>
      </c>
      <c r="B13" s="44" t="s">
        <v>118</v>
      </c>
      <c r="C13" s="283"/>
      <c r="D13" s="284"/>
      <c r="E13" s="285"/>
      <c r="F13" s="42" t="s">
        <v>117</v>
      </c>
      <c r="G13" s="42" t="s">
        <v>117</v>
      </c>
      <c r="H13" s="42" t="s">
        <v>117</v>
      </c>
      <c r="I13" s="42" t="s">
        <v>117</v>
      </c>
      <c r="J13" s="42" t="s">
        <v>117</v>
      </c>
      <c r="K13" s="42" t="s">
        <v>117</v>
      </c>
    </row>
    <row r="14" spans="1:11" s="37" customFormat="1" ht="39.75" customHeight="1" thickBot="1">
      <c r="A14" s="45"/>
      <c r="B14" s="43" t="s">
        <v>66</v>
      </c>
      <c r="C14" s="286"/>
      <c r="D14" s="287"/>
      <c r="E14" s="288"/>
      <c r="F14" s="275" t="s">
        <v>117</v>
      </c>
      <c r="G14" s="276"/>
      <c r="H14" s="276"/>
      <c r="I14" s="276"/>
      <c r="J14" s="276"/>
      <c r="K14" s="277"/>
    </row>
    <row r="15" spans="1:11" s="37" customFormat="1" ht="24" customHeight="1" thickBot="1">
      <c r="A15" s="41">
        <v>3</v>
      </c>
      <c r="B15" s="44" t="s">
        <v>119</v>
      </c>
      <c r="C15" s="42" t="s">
        <v>117</v>
      </c>
      <c r="D15" s="42" t="s">
        <v>117</v>
      </c>
      <c r="E15" s="42" t="s">
        <v>117</v>
      </c>
      <c r="F15" s="42" t="s">
        <v>117</v>
      </c>
      <c r="G15" s="42" t="s">
        <v>117</v>
      </c>
      <c r="H15" s="42" t="s">
        <v>117</v>
      </c>
      <c r="I15" s="42" t="s">
        <v>117</v>
      </c>
      <c r="J15" s="42" t="s">
        <v>117</v>
      </c>
      <c r="K15" s="42" t="s">
        <v>117</v>
      </c>
    </row>
    <row r="16" spans="1:11" s="37" customFormat="1" ht="23.25" customHeight="1" thickBot="1">
      <c r="A16" s="41">
        <v>4</v>
      </c>
      <c r="B16" s="44" t="s">
        <v>120</v>
      </c>
      <c r="C16" s="42" t="s">
        <v>117</v>
      </c>
      <c r="D16" s="42" t="s">
        <v>117</v>
      </c>
      <c r="E16" s="42" t="s">
        <v>117</v>
      </c>
      <c r="F16" s="42" t="s">
        <v>117</v>
      </c>
      <c r="G16" s="42" t="s">
        <v>117</v>
      </c>
      <c r="H16" s="42" t="s">
        <v>117</v>
      </c>
      <c r="I16" s="42" t="s">
        <v>117</v>
      </c>
      <c r="J16" s="42" t="s">
        <v>117</v>
      </c>
      <c r="K16" s="42" t="s">
        <v>117</v>
      </c>
    </row>
    <row r="17" spans="1:11" s="37" customFormat="1" ht="24" customHeight="1" thickBot="1">
      <c r="A17" s="41">
        <v>5</v>
      </c>
      <c r="B17" s="44" t="s">
        <v>121</v>
      </c>
      <c r="C17" s="273" t="s">
        <v>117</v>
      </c>
      <c r="D17" s="274"/>
      <c r="E17" s="51" t="s">
        <v>117</v>
      </c>
      <c r="F17" s="42" t="s">
        <v>117</v>
      </c>
      <c r="G17" s="42" t="s">
        <v>117</v>
      </c>
      <c r="H17" s="42" t="s">
        <v>117</v>
      </c>
      <c r="I17" s="42" t="s">
        <v>117</v>
      </c>
      <c r="J17" s="42" t="s">
        <v>117</v>
      </c>
      <c r="K17" s="42" t="s">
        <v>117</v>
      </c>
    </row>
    <row r="18" spans="1:11" s="37" customFormat="1" ht="24" customHeight="1" thickBot="1">
      <c r="A18" s="41">
        <v>6</v>
      </c>
      <c r="B18" s="44" t="s">
        <v>122</v>
      </c>
      <c r="C18" s="275" t="s">
        <v>123</v>
      </c>
      <c r="D18" s="276"/>
      <c r="E18" s="277"/>
      <c r="F18" s="275" t="s">
        <v>117</v>
      </c>
      <c r="G18" s="276"/>
      <c r="H18" s="276"/>
      <c r="I18" s="276"/>
      <c r="J18" s="276"/>
      <c r="K18" s="277"/>
    </row>
    <row r="19" s="37" customFormat="1" ht="18.75">
      <c r="A19" s="46"/>
    </row>
    <row r="20" spans="1:4" s="37" customFormat="1" ht="18.75">
      <c r="A20" s="279" t="s">
        <v>124</v>
      </c>
      <c r="B20" s="279"/>
      <c r="C20" s="279"/>
      <c r="D20" s="279"/>
    </row>
    <row r="21" spans="1:11" s="47" customFormat="1" ht="31.5" customHeight="1">
      <c r="A21" s="278" t="s">
        <v>125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1" s="47" customFormat="1" ht="31.5" customHeight="1">
      <c r="A22" s="278" t="s">
        <v>126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</row>
    <row r="23" spans="1:11" s="47" customFormat="1" ht="39" customHeight="1">
      <c r="A23" s="278" t="s">
        <v>127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</row>
    <row r="24" ht="12.75">
      <c r="A24" s="40"/>
    </row>
  </sheetData>
  <sheetProtection/>
  <mergeCells count="15">
    <mergeCell ref="A9:A10"/>
    <mergeCell ref="B9:B10"/>
    <mergeCell ref="C9:D9"/>
    <mergeCell ref="E9:F9"/>
    <mergeCell ref="G9:K9"/>
    <mergeCell ref="C12:E14"/>
    <mergeCell ref="F12:K12"/>
    <mergeCell ref="F14:K14"/>
    <mergeCell ref="A23:K23"/>
    <mergeCell ref="C17:D17"/>
    <mergeCell ref="C18:E18"/>
    <mergeCell ref="F18:K18"/>
    <mergeCell ref="A20:D20"/>
    <mergeCell ref="A21:K21"/>
    <mergeCell ref="A22:K22"/>
  </mergeCells>
  <hyperlinks>
    <hyperlink ref="K2" r:id="rId1" display="sub_0"/>
    <hyperlink ref="B13" location="sub_4222" display="sub_4222"/>
    <hyperlink ref="B15" location="sub_4333" display="sub_4333"/>
    <hyperlink ref="B16" location="sub_4333" display="sub_4333"/>
    <hyperlink ref="B17" location="sub_4222" display="sub_4222"/>
    <hyperlink ref="B18" location="sub_4222" display="sub_42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4"/>
  <sheetViews>
    <sheetView view="pageBreakPreview" zoomScaleSheetLayoutView="100" zoomScalePageLayoutView="0" workbookViewId="0" topLeftCell="A1">
      <selection activeCell="A24" sqref="A24:FE24"/>
    </sheetView>
  </sheetViews>
  <sheetFormatPr defaultColWidth="0.875" defaultRowHeight="12.75"/>
  <cols>
    <col min="1" max="16384" width="0.875" style="1" customWidth="1"/>
  </cols>
  <sheetData>
    <row r="1" s="2" customFormat="1" ht="12">
      <c r="FE1" s="3" t="s">
        <v>47</v>
      </c>
    </row>
    <row r="2" s="2" customFormat="1" ht="12">
      <c r="FE2" s="3" t="s">
        <v>11</v>
      </c>
    </row>
    <row r="3" s="2" customFormat="1" ht="12">
      <c r="FE3" s="3" t="s">
        <v>13</v>
      </c>
    </row>
    <row r="5" spans="75:137" s="10" customFormat="1" ht="18.75">
      <c r="BW5" s="11" t="s">
        <v>48</v>
      </c>
      <c r="BY5" s="130" t="s">
        <v>42</v>
      </c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EB5" s="11" t="s">
        <v>49</v>
      </c>
      <c r="EC5" s="131" t="s">
        <v>79</v>
      </c>
      <c r="ED5" s="131"/>
      <c r="EE5" s="131"/>
      <c r="EF5" s="131"/>
      <c r="EG5" s="10" t="s">
        <v>16</v>
      </c>
    </row>
    <row r="6" spans="77:119" s="2" customFormat="1" ht="13.5" customHeight="1">
      <c r="BY6" s="132" t="s">
        <v>12</v>
      </c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</row>
    <row r="7" spans="1:161" s="10" customFormat="1" ht="15.75">
      <c r="A7" s="133" t="s">
        <v>50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</row>
    <row r="8" ht="13.5" thickBot="1"/>
    <row r="9" spans="1:161" s="2" customFormat="1" ht="26.25" customHeight="1" thickBot="1">
      <c r="A9" s="134" t="s">
        <v>51</v>
      </c>
      <c r="B9" s="134"/>
      <c r="C9" s="134"/>
      <c r="D9" s="134"/>
      <c r="E9" s="134"/>
      <c r="F9" s="134"/>
      <c r="G9" s="134" t="s">
        <v>17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5" t="s">
        <v>52</v>
      </c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 t="s">
        <v>53</v>
      </c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 t="s">
        <v>54</v>
      </c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</row>
    <row r="10" spans="1:161" s="2" customFormat="1" ht="61.5" customHeight="1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5" t="s">
        <v>55</v>
      </c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6"/>
      <c r="BW10" s="134" t="s">
        <v>56</v>
      </c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5" t="s">
        <v>57</v>
      </c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6"/>
      <c r="CW10" s="134" t="s">
        <v>58</v>
      </c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5" t="s">
        <v>59</v>
      </c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6"/>
      <c r="DY10" s="134" t="s">
        <v>60</v>
      </c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5" t="s">
        <v>61</v>
      </c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</row>
    <row r="11" spans="1:161" s="2" customFormat="1" ht="12.75" customHeight="1" thickBot="1">
      <c r="A11" s="137">
        <v>1</v>
      </c>
      <c r="B11" s="137"/>
      <c r="C11" s="137"/>
      <c r="D11" s="137"/>
      <c r="E11" s="137"/>
      <c r="F11" s="137"/>
      <c r="G11" s="137">
        <v>2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8">
        <v>3</v>
      </c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9"/>
      <c r="BW11" s="137">
        <v>4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8">
        <v>5</v>
      </c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9"/>
      <c r="CW11" s="137">
        <v>6</v>
      </c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8">
        <v>7</v>
      </c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9"/>
      <c r="DY11" s="137">
        <v>8</v>
      </c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8">
        <v>9</v>
      </c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</row>
    <row r="12" spans="1:161" s="13" customFormat="1" ht="13.5" customHeight="1">
      <c r="A12" s="140" t="s">
        <v>62</v>
      </c>
      <c r="B12" s="141"/>
      <c r="C12" s="141"/>
      <c r="D12" s="141"/>
      <c r="E12" s="141"/>
      <c r="F12" s="142"/>
      <c r="G12" s="12"/>
      <c r="H12" s="143" t="s">
        <v>63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4"/>
      <c r="BJ12" s="145" t="s">
        <v>24</v>
      </c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7"/>
      <c r="BW12" s="148" t="s">
        <v>24</v>
      </c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9"/>
      <c r="CJ12" s="145" t="s">
        <v>24</v>
      </c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7"/>
      <c r="CW12" s="150" t="s">
        <v>24</v>
      </c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2"/>
      <c r="DJ12" s="153" t="s">
        <v>24</v>
      </c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6"/>
    </row>
    <row r="13" spans="1:161" s="2" customFormat="1" ht="26.25" customHeight="1">
      <c r="A13" s="157" t="s">
        <v>64</v>
      </c>
      <c r="B13" s="158"/>
      <c r="C13" s="158"/>
      <c r="D13" s="158"/>
      <c r="E13" s="158"/>
      <c r="F13" s="159"/>
      <c r="G13" s="14"/>
      <c r="H13" s="92" t="s">
        <v>65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3"/>
      <c r="BJ13" s="160" t="s">
        <v>24</v>
      </c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3"/>
      <c r="CW13" s="167" t="s">
        <v>24</v>
      </c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9"/>
      <c r="DJ13" s="170" t="s">
        <v>24</v>
      </c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0" t="s">
        <v>24</v>
      </c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2"/>
      <c r="EO13" s="170" t="s">
        <v>24</v>
      </c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2"/>
    </row>
    <row r="14" spans="1:161" s="2" customFormat="1" ht="24" customHeight="1">
      <c r="A14" s="157"/>
      <c r="B14" s="158"/>
      <c r="C14" s="158"/>
      <c r="D14" s="158"/>
      <c r="E14" s="158"/>
      <c r="F14" s="159"/>
      <c r="G14" s="15"/>
      <c r="H14" s="102" t="s">
        <v>66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3"/>
      <c r="BJ14" s="164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6"/>
      <c r="CW14" s="167" t="s">
        <v>24</v>
      </c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9"/>
      <c r="DJ14" s="173" t="s">
        <v>24</v>
      </c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6"/>
    </row>
    <row r="15" spans="1:161" s="13" customFormat="1" ht="13.5" customHeight="1">
      <c r="A15" s="177" t="s">
        <v>67</v>
      </c>
      <c r="B15" s="178"/>
      <c r="C15" s="178"/>
      <c r="D15" s="178"/>
      <c r="E15" s="178"/>
      <c r="F15" s="179"/>
      <c r="G15" s="14"/>
      <c r="H15" s="102" t="s">
        <v>68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3"/>
      <c r="BJ15" s="180" t="s">
        <v>24</v>
      </c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2"/>
      <c r="BW15" s="183" t="s">
        <v>24</v>
      </c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2"/>
      <c r="CJ15" s="183" t="s">
        <v>24</v>
      </c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4"/>
      <c r="CW15" s="167" t="s">
        <v>24</v>
      </c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9"/>
      <c r="DJ15" s="185" t="s">
        <v>24</v>
      </c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7"/>
      <c r="DY15" s="188" t="s">
        <v>24</v>
      </c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9"/>
      <c r="EO15" s="185" t="s">
        <v>24</v>
      </c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9"/>
    </row>
    <row r="16" spans="1:161" s="13" customFormat="1" ht="12.75" customHeight="1">
      <c r="A16" s="177" t="s">
        <v>69</v>
      </c>
      <c r="B16" s="178"/>
      <c r="C16" s="178"/>
      <c r="D16" s="178"/>
      <c r="E16" s="178"/>
      <c r="F16" s="179"/>
      <c r="G16" s="14"/>
      <c r="H16" s="102" t="s">
        <v>70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3"/>
      <c r="BJ16" s="190" t="s">
        <v>24</v>
      </c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2"/>
      <c r="BW16" s="193" t="s">
        <v>24</v>
      </c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2"/>
      <c r="CJ16" s="193" t="s">
        <v>24</v>
      </c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4"/>
      <c r="CW16" s="167" t="s">
        <v>24</v>
      </c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9"/>
      <c r="DJ16" s="185" t="s">
        <v>24</v>
      </c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7"/>
      <c r="DY16" s="188" t="s">
        <v>24</v>
      </c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9"/>
      <c r="EO16" s="185" t="s">
        <v>24</v>
      </c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9"/>
    </row>
    <row r="17" spans="1:161" s="13" customFormat="1" ht="12.75" customHeight="1">
      <c r="A17" s="177" t="s">
        <v>71</v>
      </c>
      <c r="B17" s="178"/>
      <c r="C17" s="178"/>
      <c r="D17" s="178"/>
      <c r="E17" s="178"/>
      <c r="F17" s="179"/>
      <c r="G17" s="14"/>
      <c r="H17" s="92" t="s">
        <v>72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3"/>
      <c r="BJ17" s="195" t="s">
        <v>24</v>
      </c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3" t="s">
        <v>24</v>
      </c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4"/>
      <c r="CW17" s="197" t="s">
        <v>24</v>
      </c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9"/>
      <c r="DJ17" s="200" t="s">
        <v>24</v>
      </c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3"/>
    </row>
    <row r="18" spans="1:161" s="13" customFormat="1" ht="14.25" customHeight="1" thickBot="1">
      <c r="A18" s="205" t="s">
        <v>73</v>
      </c>
      <c r="B18" s="206"/>
      <c r="C18" s="206"/>
      <c r="D18" s="206"/>
      <c r="E18" s="206"/>
      <c r="F18" s="207"/>
      <c r="G18" s="16"/>
      <c r="H18" s="104" t="s">
        <v>74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5"/>
      <c r="BJ18" s="209" t="s">
        <v>24</v>
      </c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1"/>
      <c r="CW18" s="212" t="s">
        <v>24</v>
      </c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4"/>
      <c r="DJ18" s="202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4"/>
    </row>
    <row r="19" ht="6.75" customHeight="1"/>
    <row r="20" s="18" customFormat="1" ht="12">
      <c r="A20" s="17" t="s">
        <v>45</v>
      </c>
    </row>
    <row r="21" spans="1:161" s="18" customFormat="1" ht="14.25" customHeight="1">
      <c r="A21" s="215" t="s">
        <v>75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</row>
    <row r="22" spans="1:161" s="18" customFormat="1" ht="24" customHeight="1">
      <c r="A22" s="215" t="s">
        <v>76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</row>
    <row r="23" spans="1:161" s="18" customFormat="1" ht="27.75" customHeight="1">
      <c r="A23" s="216" t="s">
        <v>77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</row>
    <row r="24" spans="1:161" s="18" customFormat="1" ht="23.25" customHeight="1">
      <c r="A24" s="208" t="s">
        <v>78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</row>
    <row r="25" ht="3" customHeight="1"/>
  </sheetData>
  <sheetProtection/>
  <mergeCells count="75">
    <mergeCell ref="A24:FE24"/>
    <mergeCell ref="H18:BI18"/>
    <mergeCell ref="BJ18:CV18"/>
    <mergeCell ref="CW18:DI18"/>
    <mergeCell ref="A21:FE21"/>
    <mergeCell ref="A22:FE22"/>
    <mergeCell ref="A23:FE23"/>
    <mergeCell ref="DJ16:DX16"/>
    <mergeCell ref="DY16:EN16"/>
    <mergeCell ref="EO16:FE16"/>
    <mergeCell ref="A17:F17"/>
    <mergeCell ref="H17:BI17"/>
    <mergeCell ref="BJ17:CI17"/>
    <mergeCell ref="CJ17:CV17"/>
    <mergeCell ref="CW17:DI17"/>
    <mergeCell ref="DJ17:FE18"/>
    <mergeCell ref="A18:F18"/>
    <mergeCell ref="CW15:DI15"/>
    <mergeCell ref="DJ15:DX15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EO13:FE13"/>
    <mergeCell ref="A14:F14"/>
    <mergeCell ref="H14:BI14"/>
    <mergeCell ref="CW14:DI14"/>
    <mergeCell ref="DJ14:FE14"/>
    <mergeCell ref="A15:F15"/>
    <mergeCell ref="H15:BI15"/>
    <mergeCell ref="BJ15:BV15"/>
    <mergeCell ref="BW15:CI15"/>
    <mergeCell ref="CJ15:CV15"/>
    <mergeCell ref="A13:F13"/>
    <mergeCell ref="H13:BI13"/>
    <mergeCell ref="BJ13:CV14"/>
    <mergeCell ref="CW13:DI13"/>
    <mergeCell ref="DJ13:DX13"/>
    <mergeCell ref="DY13:EN13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FE12"/>
    <mergeCell ref="A11:F11"/>
    <mergeCell ref="G11:BI11"/>
    <mergeCell ref="BJ11:BV11"/>
    <mergeCell ref="BW11:CI11"/>
    <mergeCell ref="CJ11:CV11"/>
    <mergeCell ref="CW11:DI11"/>
    <mergeCell ref="BW10:CI10"/>
    <mergeCell ref="CJ10:CV10"/>
    <mergeCell ref="CW10:DI10"/>
    <mergeCell ref="DJ10:DX10"/>
    <mergeCell ref="DY10:EN10"/>
    <mergeCell ref="EO10:FE10"/>
    <mergeCell ref="BY5:DO5"/>
    <mergeCell ref="EC5:EF5"/>
    <mergeCell ref="BY6:DO6"/>
    <mergeCell ref="A7:FE7"/>
    <mergeCell ref="A9:F10"/>
    <mergeCell ref="G9:BI10"/>
    <mergeCell ref="BJ9:CI9"/>
    <mergeCell ref="CJ9:DI9"/>
    <mergeCell ref="DJ9:FE9"/>
    <mergeCell ref="BJ10:BV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L32"/>
  <sheetViews>
    <sheetView zoomScalePageLayoutView="0" workbookViewId="0" topLeftCell="A1">
      <selection activeCell="A24" sqref="A24:FE24"/>
    </sheetView>
  </sheetViews>
  <sheetFormatPr defaultColWidth="1.12109375" defaultRowHeight="12.75"/>
  <cols>
    <col min="1" max="89" width="1.12109375" style="24" customWidth="1"/>
    <col min="90" max="90" width="17.375" style="24" customWidth="1"/>
    <col min="91" max="16384" width="1.12109375" style="24" customWidth="1"/>
  </cols>
  <sheetData>
    <row r="1" s="20" customFormat="1" ht="12">
      <c r="CB1" s="21" t="s">
        <v>14</v>
      </c>
    </row>
    <row r="2" s="20" customFormat="1" ht="11.25">
      <c r="CB2" s="22" t="s">
        <v>80</v>
      </c>
    </row>
    <row r="3" s="20" customFormat="1" ht="11.25">
      <c r="CB3" s="23" t="s">
        <v>81</v>
      </c>
    </row>
    <row r="5" spans="1:80" s="19" customFormat="1" ht="15.75">
      <c r="A5" s="133" t="s">
        <v>15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</row>
    <row r="6" spans="8:72" s="25" customFormat="1" ht="15.75">
      <c r="H6" s="130" t="s">
        <v>42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H6" s="19"/>
      <c r="BI6" s="19"/>
      <c r="BJ6" s="19"/>
      <c r="BK6" s="19"/>
      <c r="BL6" s="19"/>
      <c r="BM6" s="19"/>
      <c r="BN6" s="11" t="s">
        <v>82</v>
      </c>
      <c r="BO6" s="131" t="s">
        <v>83</v>
      </c>
      <c r="BP6" s="131"/>
      <c r="BQ6" s="131"/>
      <c r="BR6" s="26" t="s">
        <v>84</v>
      </c>
      <c r="BS6" s="19"/>
      <c r="BT6" s="19"/>
    </row>
    <row r="7" spans="8:57" s="27" customFormat="1" ht="10.5">
      <c r="H7" s="217" t="s">
        <v>12</v>
      </c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</row>
    <row r="8" spans="1:80" s="19" customFormat="1" ht="15.75">
      <c r="A8" s="71" t="s">
        <v>43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ht="15">
      <c r="AM9" s="28"/>
    </row>
    <row r="10" ht="13.5" thickBot="1"/>
    <row r="11" spans="1:80" ht="12.75" customHeight="1">
      <c r="A11" s="218" t="s">
        <v>17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20"/>
      <c r="AY11" s="221" t="s">
        <v>85</v>
      </c>
      <c r="AZ11" s="219"/>
      <c r="BA11" s="219"/>
      <c r="BB11" s="219"/>
      <c r="BC11" s="219"/>
      <c r="BD11" s="219"/>
      <c r="BE11" s="219"/>
      <c r="BF11" s="220"/>
      <c r="BG11" s="221" t="s">
        <v>18</v>
      </c>
      <c r="BH11" s="219"/>
      <c r="BI11" s="219"/>
      <c r="BJ11" s="219"/>
      <c r="BK11" s="219"/>
      <c r="BL11" s="219"/>
      <c r="BM11" s="220"/>
      <c r="BN11" s="221" t="s">
        <v>19</v>
      </c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22"/>
    </row>
    <row r="12" spans="1:80" ht="12.75" customHeight="1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5"/>
      <c r="AY12" s="226" t="s">
        <v>86</v>
      </c>
      <c r="AZ12" s="224"/>
      <c r="BA12" s="224"/>
      <c r="BB12" s="224"/>
      <c r="BC12" s="224"/>
      <c r="BD12" s="224"/>
      <c r="BE12" s="224"/>
      <c r="BF12" s="225"/>
      <c r="BG12" s="226"/>
      <c r="BH12" s="224"/>
      <c r="BI12" s="224"/>
      <c r="BJ12" s="224"/>
      <c r="BK12" s="224"/>
      <c r="BL12" s="224"/>
      <c r="BM12" s="225"/>
      <c r="BN12" s="226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7"/>
    </row>
    <row r="13" spans="1:80" ht="12.75" customHeight="1">
      <c r="A13" s="97">
        <v>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119"/>
      <c r="AY13" s="118">
        <v>2</v>
      </c>
      <c r="AZ13" s="98"/>
      <c r="BA13" s="98"/>
      <c r="BB13" s="98"/>
      <c r="BC13" s="98"/>
      <c r="BD13" s="98"/>
      <c r="BE13" s="98"/>
      <c r="BF13" s="119"/>
      <c r="BG13" s="118">
        <v>3</v>
      </c>
      <c r="BH13" s="98"/>
      <c r="BI13" s="98"/>
      <c r="BJ13" s="98"/>
      <c r="BK13" s="98"/>
      <c r="BL13" s="98"/>
      <c r="BM13" s="119"/>
      <c r="BN13" s="118">
        <v>4</v>
      </c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9"/>
    </row>
    <row r="14" spans="1:80" ht="15" customHeight="1">
      <c r="A14" s="228" t="s">
        <v>20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 t="s">
        <v>1</v>
      </c>
      <c r="AZ14" s="230"/>
      <c r="BA14" s="230"/>
      <c r="BB14" s="230"/>
      <c r="BC14" s="230"/>
      <c r="BD14" s="230"/>
      <c r="BE14" s="230"/>
      <c r="BF14" s="230"/>
      <c r="BG14" s="230" t="s">
        <v>38</v>
      </c>
      <c r="BH14" s="230"/>
      <c r="BI14" s="230"/>
      <c r="BJ14" s="230"/>
      <c r="BK14" s="230"/>
      <c r="BL14" s="230"/>
      <c r="BM14" s="230"/>
      <c r="BN14" s="231">
        <v>135614.986</v>
      </c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2"/>
    </row>
    <row r="15" spans="1:80" ht="15" customHeight="1">
      <c r="A15" s="233" t="s">
        <v>21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0" t="s">
        <v>2</v>
      </c>
      <c r="AZ15" s="230"/>
      <c r="BA15" s="230"/>
      <c r="BB15" s="230"/>
      <c r="BC15" s="230"/>
      <c r="BD15" s="230"/>
      <c r="BE15" s="230"/>
      <c r="BF15" s="230"/>
      <c r="BG15" s="230" t="s">
        <v>22</v>
      </c>
      <c r="BH15" s="230"/>
      <c r="BI15" s="230"/>
      <c r="BJ15" s="230"/>
      <c r="BK15" s="230"/>
      <c r="BL15" s="230"/>
      <c r="BM15" s="230"/>
      <c r="BN15" s="231">
        <v>11718.49094026</v>
      </c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2"/>
    </row>
    <row r="16" spans="1:80" ht="15" customHeight="1">
      <c r="A16" s="233" t="s">
        <v>23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0" t="s">
        <v>3</v>
      </c>
      <c r="AZ16" s="230"/>
      <c r="BA16" s="230"/>
      <c r="BB16" s="230"/>
      <c r="BC16" s="230"/>
      <c r="BD16" s="230"/>
      <c r="BE16" s="230"/>
      <c r="BF16" s="230"/>
      <c r="BG16" s="230" t="s">
        <v>87</v>
      </c>
      <c r="BH16" s="230"/>
      <c r="BI16" s="230"/>
      <c r="BJ16" s="230"/>
      <c r="BK16" s="230"/>
      <c r="BL16" s="230"/>
      <c r="BM16" s="230"/>
      <c r="BN16" s="231">
        <f>SUM(BN17:CB23)</f>
        <v>13576.283138219263</v>
      </c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2"/>
    </row>
    <row r="17" spans="1:80" ht="15" customHeight="1">
      <c r="A17" s="235" t="s">
        <v>25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0" t="s">
        <v>4</v>
      </c>
      <c r="AZ17" s="230"/>
      <c r="BA17" s="230"/>
      <c r="BB17" s="230"/>
      <c r="BC17" s="230"/>
      <c r="BD17" s="230"/>
      <c r="BE17" s="230"/>
      <c r="BF17" s="230"/>
      <c r="BG17" s="230" t="s">
        <v>87</v>
      </c>
      <c r="BH17" s="230"/>
      <c r="BI17" s="230"/>
      <c r="BJ17" s="230"/>
      <c r="BK17" s="230"/>
      <c r="BL17" s="230"/>
      <c r="BM17" s="230"/>
      <c r="BN17" s="231">
        <v>1443.7871959674912</v>
      </c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2"/>
    </row>
    <row r="18" spans="1:80" ht="15" customHeight="1">
      <c r="A18" s="237" t="s">
        <v>26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0" t="s">
        <v>5</v>
      </c>
      <c r="AZ18" s="230"/>
      <c r="BA18" s="230"/>
      <c r="BB18" s="230"/>
      <c r="BC18" s="230"/>
      <c r="BD18" s="230"/>
      <c r="BE18" s="230"/>
      <c r="BF18" s="230"/>
      <c r="BG18" s="239" t="s">
        <v>87</v>
      </c>
      <c r="BH18" s="240"/>
      <c r="BI18" s="240"/>
      <c r="BJ18" s="240"/>
      <c r="BK18" s="240"/>
      <c r="BL18" s="240"/>
      <c r="BM18" s="241"/>
      <c r="BN18" s="242">
        <v>7848.1332130570345</v>
      </c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4"/>
    </row>
    <row r="19" spans="1:80" ht="15" customHeight="1">
      <c r="A19" s="237" t="s">
        <v>27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0" t="s">
        <v>6</v>
      </c>
      <c r="AZ19" s="230"/>
      <c r="BA19" s="230"/>
      <c r="BB19" s="230"/>
      <c r="BC19" s="230"/>
      <c r="BD19" s="230"/>
      <c r="BE19" s="230"/>
      <c r="BF19" s="230"/>
      <c r="BG19" s="239" t="s">
        <v>87</v>
      </c>
      <c r="BH19" s="240"/>
      <c r="BI19" s="240"/>
      <c r="BJ19" s="240"/>
      <c r="BK19" s="240"/>
      <c r="BL19" s="240"/>
      <c r="BM19" s="241"/>
      <c r="BN19" s="242">
        <v>418.8511265504248</v>
      </c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4"/>
    </row>
    <row r="20" spans="1:80" ht="15" customHeight="1">
      <c r="A20" s="235" t="s">
        <v>28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0" t="s">
        <v>7</v>
      </c>
      <c r="AZ20" s="230"/>
      <c r="BA20" s="230"/>
      <c r="BB20" s="230"/>
      <c r="BC20" s="230"/>
      <c r="BD20" s="230"/>
      <c r="BE20" s="230"/>
      <c r="BF20" s="230"/>
      <c r="BG20" s="230" t="s">
        <v>87</v>
      </c>
      <c r="BH20" s="230"/>
      <c r="BI20" s="230"/>
      <c r="BJ20" s="230"/>
      <c r="BK20" s="230"/>
      <c r="BL20" s="230"/>
      <c r="BM20" s="230"/>
      <c r="BN20" s="231">
        <v>412.7546990081312</v>
      </c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2"/>
    </row>
    <row r="21" spans="1:80" ht="15" customHeight="1">
      <c r="A21" s="235" t="s">
        <v>29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0" t="s">
        <v>8</v>
      </c>
      <c r="AZ21" s="230"/>
      <c r="BA21" s="230"/>
      <c r="BB21" s="230"/>
      <c r="BC21" s="230"/>
      <c r="BD21" s="230"/>
      <c r="BE21" s="230"/>
      <c r="BF21" s="230"/>
      <c r="BG21" s="230" t="s">
        <v>87</v>
      </c>
      <c r="BH21" s="230"/>
      <c r="BI21" s="230"/>
      <c r="BJ21" s="230"/>
      <c r="BK21" s="230"/>
      <c r="BL21" s="230"/>
      <c r="BM21" s="230"/>
      <c r="BN21" s="231">
        <v>681.3085997665517</v>
      </c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2"/>
    </row>
    <row r="22" spans="1:80" ht="15" customHeight="1">
      <c r="A22" s="235" t="s">
        <v>30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0" t="s">
        <v>9</v>
      </c>
      <c r="AZ22" s="230"/>
      <c r="BA22" s="230"/>
      <c r="BB22" s="230"/>
      <c r="BC22" s="230"/>
      <c r="BD22" s="230"/>
      <c r="BE22" s="230"/>
      <c r="BF22" s="230"/>
      <c r="BG22" s="230" t="s">
        <v>87</v>
      </c>
      <c r="BH22" s="230"/>
      <c r="BI22" s="230"/>
      <c r="BJ22" s="230"/>
      <c r="BK22" s="230"/>
      <c r="BL22" s="230"/>
      <c r="BM22" s="230"/>
      <c r="BN22" s="231">
        <v>160</v>
      </c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2"/>
    </row>
    <row r="23" spans="1:80" ht="15" customHeight="1">
      <c r="A23" s="235" t="s">
        <v>88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0" t="s">
        <v>10</v>
      </c>
      <c r="AZ23" s="230"/>
      <c r="BA23" s="230"/>
      <c r="BB23" s="230"/>
      <c r="BC23" s="230"/>
      <c r="BD23" s="230"/>
      <c r="BE23" s="230"/>
      <c r="BF23" s="230"/>
      <c r="BG23" s="230" t="s">
        <v>87</v>
      </c>
      <c r="BH23" s="230"/>
      <c r="BI23" s="230"/>
      <c r="BJ23" s="230"/>
      <c r="BK23" s="230"/>
      <c r="BL23" s="230"/>
      <c r="BM23" s="230"/>
      <c r="BN23" s="231">
        <v>2611.4483038696308</v>
      </c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2"/>
    </row>
    <row r="24" spans="1:90" ht="15" customHeight="1">
      <c r="A24" s="235" t="s">
        <v>89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0"/>
      <c r="AZ24" s="230"/>
      <c r="BA24" s="230"/>
      <c r="BB24" s="230"/>
      <c r="BC24" s="230"/>
      <c r="BD24" s="230"/>
      <c r="BE24" s="230"/>
      <c r="BF24" s="230"/>
      <c r="BG24" s="230" t="s">
        <v>87</v>
      </c>
      <c r="BH24" s="230"/>
      <c r="BI24" s="230"/>
      <c r="BJ24" s="230"/>
      <c r="BK24" s="230"/>
      <c r="BL24" s="230"/>
      <c r="BM24" s="230"/>
      <c r="BN24" s="231">
        <v>15431.80773011701</v>
      </c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2"/>
      <c r="CL24" s="29"/>
    </row>
    <row r="25" spans="1:80" ht="15" customHeight="1">
      <c r="A25" s="248" t="s">
        <v>90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39" t="s">
        <v>33</v>
      </c>
      <c r="AZ25" s="240"/>
      <c r="BA25" s="240"/>
      <c r="BB25" s="240"/>
      <c r="BC25" s="240"/>
      <c r="BD25" s="240"/>
      <c r="BE25" s="240"/>
      <c r="BF25" s="241"/>
      <c r="BG25" s="239" t="s">
        <v>34</v>
      </c>
      <c r="BH25" s="240"/>
      <c r="BI25" s="240"/>
      <c r="BJ25" s="240"/>
      <c r="BK25" s="240"/>
      <c r="BL25" s="240"/>
      <c r="BM25" s="241"/>
      <c r="BN25" s="245">
        <v>11.53</v>
      </c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7"/>
    </row>
    <row r="26" spans="1:80" ht="12.75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1"/>
    </row>
    <row r="27" spans="1:80" ht="15" customHeight="1">
      <c r="A27" s="235" t="s">
        <v>91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0" t="s">
        <v>35</v>
      </c>
      <c r="AZ27" s="230"/>
      <c r="BA27" s="230"/>
      <c r="BB27" s="230"/>
      <c r="BC27" s="230"/>
      <c r="BD27" s="230"/>
      <c r="BE27" s="230"/>
      <c r="BF27" s="230"/>
      <c r="BG27" s="230" t="s">
        <v>36</v>
      </c>
      <c r="BH27" s="230"/>
      <c r="BI27" s="230"/>
      <c r="BJ27" s="230"/>
      <c r="BK27" s="230"/>
      <c r="BL27" s="230"/>
      <c r="BM27" s="230"/>
      <c r="BN27" s="231">
        <f>0.21679</f>
        <v>0.21679</v>
      </c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2"/>
    </row>
    <row r="28" spans="1:80" ht="15" customHeight="1" thickBot="1">
      <c r="A28" s="250" t="s">
        <v>104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2" t="s">
        <v>37</v>
      </c>
      <c r="AZ28" s="252"/>
      <c r="BA28" s="252"/>
      <c r="BB28" s="252"/>
      <c r="BC28" s="252"/>
      <c r="BD28" s="252"/>
      <c r="BE28" s="252"/>
      <c r="BF28" s="252"/>
      <c r="BG28" s="252" t="s">
        <v>34</v>
      </c>
      <c r="BH28" s="252"/>
      <c r="BI28" s="252"/>
      <c r="BJ28" s="252"/>
      <c r="BK28" s="252"/>
      <c r="BL28" s="252"/>
      <c r="BM28" s="252"/>
      <c r="BN28" s="253">
        <v>1</v>
      </c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4"/>
    </row>
    <row r="29" spans="66:80" s="30" customFormat="1" ht="11.25"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</row>
    <row r="30" spans="1:18" s="34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80" s="35" customFormat="1" ht="19.5" customHeight="1">
      <c r="A31" s="255" t="s">
        <v>92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</row>
    <row r="32" spans="1:80" s="35" customFormat="1" ht="19.5" customHeight="1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</row>
  </sheetData>
  <sheetProtection/>
  <mergeCells count="78"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A18"/>
  <sheetViews>
    <sheetView zoomScalePageLayoutView="0" workbookViewId="0" topLeftCell="A1">
      <selection activeCell="A24" sqref="A24:FE24"/>
    </sheetView>
  </sheetViews>
  <sheetFormatPr defaultColWidth="0.875" defaultRowHeight="12.75"/>
  <cols>
    <col min="1" max="16384" width="0.875" style="1" customWidth="1"/>
  </cols>
  <sheetData>
    <row r="1" s="2" customFormat="1" ht="12">
      <c r="DA1" s="3" t="s">
        <v>94</v>
      </c>
    </row>
    <row r="2" s="2" customFormat="1" ht="12">
      <c r="DA2" s="3" t="s">
        <v>11</v>
      </c>
    </row>
    <row r="3" s="2" customFormat="1" ht="12">
      <c r="DA3" s="3" t="s">
        <v>13</v>
      </c>
    </row>
    <row r="6" spans="1:105" ht="14.25">
      <c r="A6" s="71" t="s">
        <v>95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</row>
    <row r="7" spans="1:105" ht="14.25">
      <c r="A7" s="71" t="s">
        <v>96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</row>
    <row r="8" spans="23:81" ht="15">
      <c r="W8" s="72" t="s">
        <v>97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3" t="s">
        <v>93</v>
      </c>
      <c r="BR8" s="73"/>
      <c r="BS8" s="73"/>
      <c r="BT8" s="73"/>
      <c r="BU8" s="73"/>
      <c r="BV8" s="73"/>
      <c r="BW8" s="73"/>
      <c r="BX8" s="74" t="s">
        <v>83</v>
      </c>
      <c r="BY8" s="74"/>
      <c r="BZ8" s="74"/>
      <c r="CA8" s="4" t="s">
        <v>16</v>
      </c>
      <c r="CB8" s="5"/>
      <c r="CC8" s="5"/>
    </row>
    <row r="9" spans="23:68" ht="12.75">
      <c r="W9" s="75" t="s">
        <v>12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</row>
    <row r="10" spans="1:105" ht="33" customHeight="1">
      <c r="A10" s="258" t="s">
        <v>98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</row>
    <row r="12" ht="13.5" thickBot="1"/>
    <row r="13" spans="1:105" ht="27.75" customHeight="1" thickBot="1">
      <c r="A13" s="259" t="s">
        <v>17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 t="s">
        <v>0</v>
      </c>
      <c r="BU13" s="259"/>
      <c r="BV13" s="259"/>
      <c r="BW13" s="259"/>
      <c r="BX13" s="259"/>
      <c r="BY13" s="259"/>
      <c r="BZ13" s="259"/>
      <c r="CA13" s="259"/>
      <c r="CB13" s="259"/>
      <c r="CC13" s="259"/>
      <c r="CD13" s="259" t="s">
        <v>19</v>
      </c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</row>
    <row r="14" spans="1:105" ht="13.5" thickBot="1">
      <c r="A14" s="260">
        <v>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>
        <v>2</v>
      </c>
      <c r="BU14" s="260"/>
      <c r="BV14" s="260"/>
      <c r="BW14" s="260"/>
      <c r="BX14" s="260"/>
      <c r="BY14" s="260"/>
      <c r="BZ14" s="260"/>
      <c r="CA14" s="260"/>
      <c r="CB14" s="260"/>
      <c r="CC14" s="260"/>
      <c r="CD14" s="260">
        <v>3</v>
      </c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</row>
    <row r="15" spans="1:105" ht="27.75" customHeight="1">
      <c r="A15" s="36"/>
      <c r="B15" s="143" t="s">
        <v>99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4"/>
      <c r="BT15" s="261" t="s">
        <v>1</v>
      </c>
      <c r="BU15" s="262"/>
      <c r="BV15" s="262"/>
      <c r="BW15" s="262"/>
      <c r="BX15" s="262"/>
      <c r="BY15" s="262"/>
      <c r="BZ15" s="262"/>
      <c r="CA15" s="262"/>
      <c r="CB15" s="262"/>
      <c r="CC15" s="263"/>
      <c r="CD15" s="264" t="s">
        <v>100</v>
      </c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6"/>
    </row>
    <row r="16" spans="1:105" ht="27" customHeight="1" thickBot="1">
      <c r="A16" s="8"/>
      <c r="B16" s="104" t="s">
        <v>101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5"/>
      <c r="BT16" s="267" t="s">
        <v>2</v>
      </c>
      <c r="BU16" s="123"/>
      <c r="BV16" s="123"/>
      <c r="BW16" s="123"/>
      <c r="BX16" s="123"/>
      <c r="BY16" s="123"/>
      <c r="BZ16" s="123"/>
      <c r="CA16" s="123"/>
      <c r="CB16" s="123"/>
      <c r="CC16" s="268"/>
      <c r="CD16" s="269" t="s">
        <v>24</v>
      </c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9"/>
    </row>
    <row r="17" ht="6" customHeight="1"/>
    <row r="18" spans="1:105" ht="33.75" customHeight="1">
      <c r="A18" s="112" t="s">
        <v>102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</row>
    <row r="19" ht="3" customHeight="1"/>
  </sheetData>
  <sheetProtection/>
  <mergeCells count="20">
    <mergeCell ref="A18:DA18"/>
    <mergeCell ref="B15:BS15"/>
    <mergeCell ref="BT15:CC15"/>
    <mergeCell ref="CD15:DA15"/>
    <mergeCell ref="B16:BS16"/>
    <mergeCell ref="BT16:CC16"/>
    <mergeCell ref="CD16:DA16"/>
    <mergeCell ref="A10:DA10"/>
    <mergeCell ref="A13:BS13"/>
    <mergeCell ref="BT13:CC13"/>
    <mergeCell ref="CD13:DA13"/>
    <mergeCell ref="A14:BS14"/>
    <mergeCell ref="BT14:CC14"/>
    <mergeCell ref="CD14:DA14"/>
    <mergeCell ref="A6:DA6"/>
    <mergeCell ref="A7:DA7"/>
    <mergeCell ref="W8:BP8"/>
    <mergeCell ref="BQ8:BW8"/>
    <mergeCell ref="BX8:BZ8"/>
    <mergeCell ref="W9:BP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E24"/>
  <sheetViews>
    <sheetView view="pageBreakPreview" zoomScaleSheetLayoutView="100" zoomScalePageLayoutView="0" workbookViewId="0" topLeftCell="A1">
      <selection activeCell="A24" sqref="A24:FE24"/>
    </sheetView>
  </sheetViews>
  <sheetFormatPr defaultColWidth="0.875" defaultRowHeight="12.75"/>
  <cols>
    <col min="1" max="16384" width="0.875" style="1" customWidth="1"/>
  </cols>
  <sheetData>
    <row r="1" s="2" customFormat="1" ht="12">
      <c r="FE1" s="3" t="s">
        <v>47</v>
      </c>
    </row>
    <row r="2" s="2" customFormat="1" ht="12">
      <c r="FE2" s="3" t="s">
        <v>11</v>
      </c>
    </row>
    <row r="3" s="2" customFormat="1" ht="12">
      <c r="FE3" s="3" t="s">
        <v>13</v>
      </c>
    </row>
    <row r="5" spans="75:137" s="10" customFormat="1" ht="18.75">
      <c r="BW5" s="11" t="s">
        <v>48</v>
      </c>
      <c r="BY5" s="130" t="s">
        <v>42</v>
      </c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EB5" s="11" t="s">
        <v>93</v>
      </c>
      <c r="EC5" s="131" t="s">
        <v>83</v>
      </c>
      <c r="ED5" s="131"/>
      <c r="EE5" s="131"/>
      <c r="EF5" s="131"/>
      <c r="EG5" s="10" t="s">
        <v>16</v>
      </c>
    </row>
    <row r="6" spans="77:119" s="2" customFormat="1" ht="13.5" customHeight="1">
      <c r="BY6" s="132" t="s">
        <v>12</v>
      </c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</row>
    <row r="7" spans="1:161" s="10" customFormat="1" ht="15.75">
      <c r="A7" s="133" t="s">
        <v>50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</row>
    <row r="8" ht="13.5" thickBot="1"/>
    <row r="9" spans="1:161" s="2" customFormat="1" ht="26.25" customHeight="1" thickBot="1">
      <c r="A9" s="134" t="s">
        <v>51</v>
      </c>
      <c r="B9" s="134"/>
      <c r="C9" s="134"/>
      <c r="D9" s="134"/>
      <c r="E9" s="134"/>
      <c r="F9" s="134"/>
      <c r="G9" s="134" t="s">
        <v>17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5" t="s">
        <v>52</v>
      </c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 t="s">
        <v>53</v>
      </c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 t="s">
        <v>54</v>
      </c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</row>
    <row r="10" spans="1:161" s="2" customFormat="1" ht="61.5" customHeight="1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5" t="s">
        <v>55</v>
      </c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6"/>
      <c r="BW10" s="134" t="s">
        <v>56</v>
      </c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5" t="s">
        <v>57</v>
      </c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6"/>
      <c r="CW10" s="134" t="s">
        <v>58</v>
      </c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5" t="s">
        <v>59</v>
      </c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6"/>
      <c r="DY10" s="134" t="s">
        <v>60</v>
      </c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5" t="s">
        <v>61</v>
      </c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</row>
    <row r="11" spans="1:161" s="2" customFormat="1" ht="12.75" customHeight="1" thickBot="1">
      <c r="A11" s="137">
        <v>1</v>
      </c>
      <c r="B11" s="137"/>
      <c r="C11" s="137"/>
      <c r="D11" s="137"/>
      <c r="E11" s="137"/>
      <c r="F11" s="137"/>
      <c r="G11" s="137">
        <v>2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8">
        <v>3</v>
      </c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9"/>
      <c r="BW11" s="137">
        <v>4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8">
        <v>5</v>
      </c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9"/>
      <c r="CW11" s="137">
        <v>6</v>
      </c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8">
        <v>7</v>
      </c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9"/>
      <c r="DY11" s="137">
        <v>8</v>
      </c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8">
        <v>9</v>
      </c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</row>
    <row r="12" spans="1:161" s="13" customFormat="1" ht="13.5" customHeight="1">
      <c r="A12" s="140" t="s">
        <v>62</v>
      </c>
      <c r="B12" s="141"/>
      <c r="C12" s="141"/>
      <c r="D12" s="141"/>
      <c r="E12" s="141"/>
      <c r="F12" s="142"/>
      <c r="G12" s="12"/>
      <c r="H12" s="143" t="s">
        <v>63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4"/>
      <c r="BJ12" s="145" t="s">
        <v>24</v>
      </c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7"/>
      <c r="BW12" s="148" t="s">
        <v>24</v>
      </c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9"/>
      <c r="CJ12" s="145" t="s">
        <v>24</v>
      </c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7"/>
      <c r="CW12" s="150" t="s">
        <v>24</v>
      </c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2"/>
      <c r="DJ12" s="153" t="s">
        <v>24</v>
      </c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6"/>
    </row>
    <row r="13" spans="1:161" s="2" customFormat="1" ht="26.25" customHeight="1">
      <c r="A13" s="157" t="s">
        <v>64</v>
      </c>
      <c r="B13" s="158"/>
      <c r="C13" s="158"/>
      <c r="D13" s="158"/>
      <c r="E13" s="158"/>
      <c r="F13" s="159"/>
      <c r="G13" s="14"/>
      <c r="H13" s="92" t="s">
        <v>65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3"/>
      <c r="BJ13" s="160" t="s">
        <v>24</v>
      </c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3"/>
      <c r="CW13" s="167" t="s">
        <v>24</v>
      </c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9"/>
      <c r="DJ13" s="170" t="s">
        <v>24</v>
      </c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0" t="s">
        <v>24</v>
      </c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2"/>
      <c r="EO13" s="170" t="s">
        <v>24</v>
      </c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2"/>
    </row>
    <row r="14" spans="1:161" s="2" customFormat="1" ht="24" customHeight="1">
      <c r="A14" s="157"/>
      <c r="B14" s="158"/>
      <c r="C14" s="158"/>
      <c r="D14" s="158"/>
      <c r="E14" s="158"/>
      <c r="F14" s="159"/>
      <c r="G14" s="15"/>
      <c r="H14" s="102" t="s">
        <v>66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3"/>
      <c r="BJ14" s="164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6"/>
      <c r="CW14" s="167" t="s">
        <v>24</v>
      </c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9"/>
      <c r="DJ14" s="173" t="s">
        <v>24</v>
      </c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6"/>
    </row>
    <row r="15" spans="1:161" s="13" customFormat="1" ht="13.5" customHeight="1">
      <c r="A15" s="177" t="s">
        <v>67</v>
      </c>
      <c r="B15" s="178"/>
      <c r="C15" s="178"/>
      <c r="D15" s="178"/>
      <c r="E15" s="178"/>
      <c r="F15" s="179"/>
      <c r="G15" s="14"/>
      <c r="H15" s="102" t="s">
        <v>68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3"/>
      <c r="BJ15" s="180" t="s">
        <v>24</v>
      </c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2"/>
      <c r="BW15" s="183" t="s">
        <v>24</v>
      </c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2"/>
      <c r="CJ15" s="183" t="s">
        <v>24</v>
      </c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4"/>
      <c r="CW15" s="167" t="s">
        <v>24</v>
      </c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9"/>
      <c r="DJ15" s="185" t="s">
        <v>24</v>
      </c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7"/>
      <c r="DY15" s="188" t="s">
        <v>24</v>
      </c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9"/>
      <c r="EO15" s="185" t="s">
        <v>24</v>
      </c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9"/>
    </row>
    <row r="16" spans="1:161" s="13" customFormat="1" ht="12.75" customHeight="1">
      <c r="A16" s="177" t="s">
        <v>69</v>
      </c>
      <c r="B16" s="178"/>
      <c r="C16" s="178"/>
      <c r="D16" s="178"/>
      <c r="E16" s="178"/>
      <c r="F16" s="179"/>
      <c r="G16" s="14"/>
      <c r="H16" s="102" t="s">
        <v>70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3"/>
      <c r="BJ16" s="190" t="s">
        <v>24</v>
      </c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2"/>
      <c r="BW16" s="193" t="s">
        <v>24</v>
      </c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2"/>
      <c r="CJ16" s="193" t="s">
        <v>24</v>
      </c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4"/>
      <c r="CW16" s="167" t="s">
        <v>24</v>
      </c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9"/>
      <c r="DJ16" s="185" t="s">
        <v>24</v>
      </c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7"/>
      <c r="DY16" s="188" t="s">
        <v>24</v>
      </c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9"/>
      <c r="EO16" s="185" t="s">
        <v>24</v>
      </c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9"/>
    </row>
    <row r="17" spans="1:161" s="13" customFormat="1" ht="12.75" customHeight="1">
      <c r="A17" s="177" t="s">
        <v>71</v>
      </c>
      <c r="B17" s="178"/>
      <c r="C17" s="178"/>
      <c r="D17" s="178"/>
      <c r="E17" s="178"/>
      <c r="F17" s="179"/>
      <c r="G17" s="14"/>
      <c r="H17" s="92" t="s">
        <v>72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3"/>
      <c r="BJ17" s="195" t="s">
        <v>24</v>
      </c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3" t="s">
        <v>24</v>
      </c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4"/>
      <c r="CW17" s="197" t="s">
        <v>24</v>
      </c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9"/>
      <c r="DJ17" s="200" t="s">
        <v>24</v>
      </c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3"/>
    </row>
    <row r="18" spans="1:161" s="13" customFormat="1" ht="14.25" customHeight="1" thickBot="1">
      <c r="A18" s="205" t="s">
        <v>73</v>
      </c>
      <c r="B18" s="206"/>
      <c r="C18" s="206"/>
      <c r="D18" s="206"/>
      <c r="E18" s="206"/>
      <c r="F18" s="207"/>
      <c r="G18" s="16"/>
      <c r="H18" s="104" t="s">
        <v>74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5"/>
      <c r="BJ18" s="209" t="s">
        <v>24</v>
      </c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1"/>
      <c r="CW18" s="212" t="s">
        <v>24</v>
      </c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4"/>
      <c r="DJ18" s="202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4"/>
    </row>
    <row r="19" ht="6.75" customHeight="1"/>
    <row r="20" s="18" customFormat="1" ht="12">
      <c r="A20" s="17" t="s">
        <v>45</v>
      </c>
    </row>
    <row r="21" spans="1:161" s="18" customFormat="1" ht="14.25" customHeight="1">
      <c r="A21" s="215" t="s">
        <v>75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</row>
    <row r="22" spans="1:161" s="18" customFormat="1" ht="24" customHeight="1">
      <c r="A22" s="215" t="s">
        <v>76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</row>
    <row r="23" spans="1:161" s="18" customFormat="1" ht="27.75" customHeight="1">
      <c r="A23" s="216" t="s">
        <v>77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</row>
    <row r="24" spans="1:161" s="18" customFormat="1" ht="23.25" customHeight="1">
      <c r="A24" s="208" t="s">
        <v>78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</row>
    <row r="25" ht="3" customHeight="1"/>
  </sheetData>
  <sheetProtection/>
  <mergeCells count="75">
    <mergeCell ref="A24:FE24"/>
    <mergeCell ref="H18:BI18"/>
    <mergeCell ref="BJ18:CV18"/>
    <mergeCell ref="CW18:DI18"/>
    <mergeCell ref="A21:FE21"/>
    <mergeCell ref="A22:FE22"/>
    <mergeCell ref="A23:FE23"/>
    <mergeCell ref="DJ16:DX16"/>
    <mergeCell ref="DY16:EN16"/>
    <mergeCell ref="EO16:FE16"/>
    <mergeCell ref="A17:F17"/>
    <mergeCell ref="H17:BI17"/>
    <mergeCell ref="BJ17:CI17"/>
    <mergeCell ref="CJ17:CV17"/>
    <mergeCell ref="CW17:DI17"/>
    <mergeCell ref="DJ17:FE18"/>
    <mergeCell ref="A18:F18"/>
    <mergeCell ref="CW15:DI15"/>
    <mergeCell ref="DJ15:DX15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EO13:FE13"/>
    <mergeCell ref="A14:F14"/>
    <mergeCell ref="H14:BI14"/>
    <mergeCell ref="CW14:DI14"/>
    <mergeCell ref="DJ14:FE14"/>
    <mergeCell ref="A15:F15"/>
    <mergeCell ref="H15:BI15"/>
    <mergeCell ref="BJ15:BV15"/>
    <mergeCell ref="BW15:CI15"/>
    <mergeCell ref="CJ15:CV15"/>
    <mergeCell ref="A13:F13"/>
    <mergeCell ref="H13:BI13"/>
    <mergeCell ref="BJ13:CV14"/>
    <mergeCell ref="CW13:DI13"/>
    <mergeCell ref="DJ13:DX13"/>
    <mergeCell ref="DY13:EN13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FE12"/>
    <mergeCell ref="A11:F11"/>
    <mergeCell ref="G11:BI11"/>
    <mergeCell ref="BJ11:BV11"/>
    <mergeCell ref="BW11:CI11"/>
    <mergeCell ref="CJ11:CV11"/>
    <mergeCell ref="CW11:DI11"/>
    <mergeCell ref="BW10:CI10"/>
    <mergeCell ref="CJ10:CV10"/>
    <mergeCell ref="CW10:DI10"/>
    <mergeCell ref="DJ10:DX10"/>
    <mergeCell ref="DY10:EN10"/>
    <mergeCell ref="EO10:FE10"/>
    <mergeCell ref="BY5:DO5"/>
    <mergeCell ref="EC5:EF5"/>
    <mergeCell ref="BY6:DO6"/>
    <mergeCell ref="A7:FE7"/>
    <mergeCell ref="A9:F10"/>
    <mergeCell ref="G9:BI10"/>
    <mergeCell ref="BJ9:CI9"/>
    <mergeCell ref="CJ9:DI9"/>
    <mergeCell ref="DJ9:FE9"/>
    <mergeCell ref="BJ10:BV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L32"/>
  <sheetViews>
    <sheetView zoomScalePageLayoutView="0" workbookViewId="0" topLeftCell="A1">
      <selection activeCell="AV39" sqref="AV39"/>
    </sheetView>
  </sheetViews>
  <sheetFormatPr defaultColWidth="1.12109375" defaultRowHeight="12.75"/>
  <cols>
    <col min="1" max="89" width="1.12109375" style="24" customWidth="1"/>
    <col min="90" max="90" width="17.375" style="24" customWidth="1"/>
    <col min="91" max="16384" width="1.12109375" style="24" customWidth="1"/>
  </cols>
  <sheetData>
    <row r="1" s="20" customFormat="1" ht="12">
      <c r="CB1" s="21" t="s">
        <v>14</v>
      </c>
    </row>
    <row r="2" s="20" customFormat="1" ht="11.25">
      <c r="CB2" s="22" t="s">
        <v>80</v>
      </c>
    </row>
    <row r="3" s="20" customFormat="1" ht="11.25">
      <c r="CB3" s="23" t="s">
        <v>81</v>
      </c>
    </row>
    <row r="5" spans="1:80" s="19" customFormat="1" ht="15.75">
      <c r="A5" s="133" t="s">
        <v>15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</row>
    <row r="6" spans="8:72" s="25" customFormat="1" ht="15.75">
      <c r="H6" s="130" t="s">
        <v>42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H6" s="19"/>
      <c r="BI6" s="19"/>
      <c r="BJ6" s="19"/>
      <c r="BK6" s="19"/>
      <c r="BL6" s="19"/>
      <c r="BM6" s="19"/>
      <c r="BN6" s="11" t="s">
        <v>82</v>
      </c>
      <c r="BO6" s="131" t="s">
        <v>105</v>
      </c>
      <c r="BP6" s="131"/>
      <c r="BQ6" s="131"/>
      <c r="BR6" s="26" t="s">
        <v>84</v>
      </c>
      <c r="BS6" s="19"/>
      <c r="BT6" s="19"/>
    </row>
    <row r="7" spans="8:57" s="27" customFormat="1" ht="10.5">
      <c r="H7" s="217" t="s">
        <v>12</v>
      </c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</row>
    <row r="8" spans="1:80" s="19" customFormat="1" ht="15.75">
      <c r="A8" s="71" t="s">
        <v>43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ht="15">
      <c r="AM9" s="28"/>
    </row>
    <row r="10" ht="13.5" thickBot="1"/>
    <row r="11" spans="1:80" ht="12.75" customHeight="1">
      <c r="A11" s="218" t="s">
        <v>17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20"/>
      <c r="AY11" s="221" t="s">
        <v>85</v>
      </c>
      <c r="AZ11" s="219"/>
      <c r="BA11" s="219"/>
      <c r="BB11" s="219"/>
      <c r="BC11" s="219"/>
      <c r="BD11" s="219"/>
      <c r="BE11" s="219"/>
      <c r="BF11" s="220"/>
      <c r="BG11" s="221" t="s">
        <v>18</v>
      </c>
      <c r="BH11" s="219"/>
      <c r="BI11" s="219"/>
      <c r="BJ11" s="219"/>
      <c r="BK11" s="219"/>
      <c r="BL11" s="219"/>
      <c r="BM11" s="220"/>
      <c r="BN11" s="221" t="s">
        <v>19</v>
      </c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22"/>
    </row>
    <row r="12" spans="1:80" ht="12.75" customHeight="1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5"/>
      <c r="AY12" s="226" t="s">
        <v>86</v>
      </c>
      <c r="AZ12" s="224"/>
      <c r="BA12" s="224"/>
      <c r="BB12" s="224"/>
      <c r="BC12" s="224"/>
      <c r="BD12" s="224"/>
      <c r="BE12" s="224"/>
      <c r="BF12" s="225"/>
      <c r="BG12" s="226"/>
      <c r="BH12" s="224"/>
      <c r="BI12" s="224"/>
      <c r="BJ12" s="224"/>
      <c r="BK12" s="224"/>
      <c r="BL12" s="224"/>
      <c r="BM12" s="225"/>
      <c r="BN12" s="226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7"/>
    </row>
    <row r="13" spans="1:80" ht="12.75" customHeight="1">
      <c r="A13" s="97">
        <v>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119"/>
      <c r="AY13" s="118">
        <v>2</v>
      </c>
      <c r="AZ13" s="98"/>
      <c r="BA13" s="98"/>
      <c r="BB13" s="98"/>
      <c r="BC13" s="98"/>
      <c r="BD13" s="98"/>
      <c r="BE13" s="98"/>
      <c r="BF13" s="119"/>
      <c r="BG13" s="118">
        <v>3</v>
      </c>
      <c r="BH13" s="98"/>
      <c r="BI13" s="98"/>
      <c r="BJ13" s="98"/>
      <c r="BK13" s="98"/>
      <c r="BL13" s="98"/>
      <c r="BM13" s="119"/>
      <c r="BN13" s="118">
        <v>4</v>
      </c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9"/>
    </row>
    <row r="14" spans="1:80" ht="15" customHeight="1">
      <c r="A14" s="228" t="s">
        <v>20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 t="s">
        <v>1</v>
      </c>
      <c r="AZ14" s="230"/>
      <c r="BA14" s="230"/>
      <c r="BB14" s="230"/>
      <c r="BC14" s="230"/>
      <c r="BD14" s="230"/>
      <c r="BE14" s="230"/>
      <c r="BF14" s="230"/>
      <c r="BG14" s="230" t="s">
        <v>38</v>
      </c>
      <c r="BH14" s="230"/>
      <c r="BI14" s="230"/>
      <c r="BJ14" s="230"/>
      <c r="BK14" s="230"/>
      <c r="BL14" s="230"/>
      <c r="BM14" s="230"/>
      <c r="BN14" s="231">
        <v>138558.751</v>
      </c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2"/>
    </row>
    <row r="15" spans="1:80" ht="15" customHeight="1">
      <c r="A15" s="233" t="s">
        <v>21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0" t="s">
        <v>2</v>
      </c>
      <c r="AZ15" s="230"/>
      <c r="BA15" s="230"/>
      <c r="BB15" s="230"/>
      <c r="BC15" s="230"/>
      <c r="BD15" s="230"/>
      <c r="BE15" s="230"/>
      <c r="BF15" s="230"/>
      <c r="BG15" s="230" t="s">
        <v>22</v>
      </c>
      <c r="BH15" s="230"/>
      <c r="BI15" s="230"/>
      <c r="BJ15" s="230"/>
      <c r="BK15" s="230"/>
      <c r="BL15" s="230"/>
      <c r="BM15" s="230"/>
      <c r="BN15" s="231">
        <v>11814.21233</v>
      </c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2"/>
    </row>
    <row r="16" spans="1:80" ht="15" customHeight="1">
      <c r="A16" s="233" t="s">
        <v>23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0" t="s">
        <v>3</v>
      </c>
      <c r="AZ16" s="230"/>
      <c r="BA16" s="230"/>
      <c r="BB16" s="230"/>
      <c r="BC16" s="230"/>
      <c r="BD16" s="230"/>
      <c r="BE16" s="230"/>
      <c r="BF16" s="230"/>
      <c r="BG16" s="230" t="s">
        <v>87</v>
      </c>
      <c r="BH16" s="230"/>
      <c r="BI16" s="230"/>
      <c r="BJ16" s="230"/>
      <c r="BK16" s="230"/>
      <c r="BL16" s="230"/>
      <c r="BM16" s="230"/>
      <c r="BN16" s="231">
        <v>11481.931036554572</v>
      </c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2"/>
    </row>
    <row r="17" spans="1:80" ht="15" customHeight="1">
      <c r="A17" s="235" t="s">
        <v>25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0" t="s">
        <v>4</v>
      </c>
      <c r="AZ17" s="230"/>
      <c r="BA17" s="230"/>
      <c r="BB17" s="230"/>
      <c r="BC17" s="230"/>
      <c r="BD17" s="230"/>
      <c r="BE17" s="230"/>
      <c r="BF17" s="230"/>
      <c r="BG17" s="230" t="s">
        <v>87</v>
      </c>
      <c r="BH17" s="230"/>
      <c r="BI17" s="230"/>
      <c r="BJ17" s="230"/>
      <c r="BK17" s="230"/>
      <c r="BL17" s="230"/>
      <c r="BM17" s="230"/>
      <c r="BN17" s="231">
        <v>907.142457575492</v>
      </c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2"/>
    </row>
    <row r="18" spans="1:80" ht="15" customHeight="1">
      <c r="A18" s="237" t="s">
        <v>26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0" t="s">
        <v>5</v>
      </c>
      <c r="AZ18" s="230"/>
      <c r="BA18" s="230"/>
      <c r="BB18" s="230"/>
      <c r="BC18" s="230"/>
      <c r="BD18" s="230"/>
      <c r="BE18" s="230"/>
      <c r="BF18" s="230"/>
      <c r="BG18" s="239" t="s">
        <v>87</v>
      </c>
      <c r="BH18" s="240"/>
      <c r="BI18" s="240"/>
      <c r="BJ18" s="240"/>
      <c r="BK18" s="240"/>
      <c r="BL18" s="240"/>
      <c r="BM18" s="241"/>
      <c r="BN18" s="242">
        <v>8650.516434036635</v>
      </c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4"/>
    </row>
    <row r="19" spans="1:80" ht="15" customHeight="1">
      <c r="A19" s="237" t="s">
        <v>27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0" t="s">
        <v>6</v>
      </c>
      <c r="AZ19" s="230"/>
      <c r="BA19" s="230"/>
      <c r="BB19" s="230"/>
      <c r="BC19" s="230"/>
      <c r="BD19" s="230"/>
      <c r="BE19" s="230"/>
      <c r="BF19" s="230"/>
      <c r="BG19" s="239" t="s">
        <v>87</v>
      </c>
      <c r="BH19" s="240"/>
      <c r="BI19" s="240"/>
      <c r="BJ19" s="240"/>
      <c r="BK19" s="240"/>
      <c r="BL19" s="240"/>
      <c r="BM19" s="241"/>
      <c r="BN19" s="242">
        <v>451.93207189606295</v>
      </c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4"/>
    </row>
    <row r="20" spans="1:80" ht="15" customHeight="1">
      <c r="A20" s="235" t="s">
        <v>28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0" t="s">
        <v>7</v>
      </c>
      <c r="AZ20" s="230"/>
      <c r="BA20" s="230"/>
      <c r="BB20" s="230"/>
      <c r="BC20" s="230"/>
      <c r="BD20" s="230"/>
      <c r="BE20" s="230"/>
      <c r="BF20" s="230"/>
      <c r="BG20" s="230" t="s">
        <v>87</v>
      </c>
      <c r="BH20" s="230"/>
      <c r="BI20" s="230"/>
      <c r="BJ20" s="230"/>
      <c r="BK20" s="230"/>
      <c r="BL20" s="230"/>
      <c r="BM20" s="230"/>
      <c r="BN20" s="231">
        <v>228.123152329192</v>
      </c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2"/>
    </row>
    <row r="21" spans="1:80" ht="15" customHeight="1">
      <c r="A21" s="235" t="s">
        <v>29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0" t="s">
        <v>8</v>
      </c>
      <c r="AZ21" s="230"/>
      <c r="BA21" s="230"/>
      <c r="BB21" s="230"/>
      <c r="BC21" s="230"/>
      <c r="BD21" s="230"/>
      <c r="BE21" s="230"/>
      <c r="BF21" s="230"/>
      <c r="BG21" s="230" t="s">
        <v>87</v>
      </c>
      <c r="BH21" s="230"/>
      <c r="BI21" s="230"/>
      <c r="BJ21" s="230"/>
      <c r="BK21" s="230"/>
      <c r="BL21" s="230"/>
      <c r="BM21" s="230"/>
      <c r="BN21" s="231">
        <v>0</v>
      </c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2"/>
    </row>
    <row r="22" spans="1:80" ht="15" customHeight="1">
      <c r="A22" s="235" t="s">
        <v>30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0" t="s">
        <v>9</v>
      </c>
      <c r="AZ22" s="230"/>
      <c r="BA22" s="230"/>
      <c r="BB22" s="230"/>
      <c r="BC22" s="230"/>
      <c r="BD22" s="230"/>
      <c r="BE22" s="230"/>
      <c r="BF22" s="230"/>
      <c r="BG22" s="230" t="s">
        <v>87</v>
      </c>
      <c r="BH22" s="230"/>
      <c r="BI22" s="230"/>
      <c r="BJ22" s="230"/>
      <c r="BK22" s="230"/>
      <c r="BL22" s="230"/>
      <c r="BM22" s="230"/>
      <c r="BN22" s="231">
        <v>0</v>
      </c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2"/>
    </row>
    <row r="23" spans="1:80" ht="15" customHeight="1">
      <c r="A23" s="235" t="s">
        <v>88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0" t="s">
        <v>10</v>
      </c>
      <c r="AZ23" s="230"/>
      <c r="BA23" s="230"/>
      <c r="BB23" s="230"/>
      <c r="BC23" s="230"/>
      <c r="BD23" s="230"/>
      <c r="BE23" s="230"/>
      <c r="BF23" s="230"/>
      <c r="BG23" s="230" t="s">
        <v>87</v>
      </c>
      <c r="BH23" s="230"/>
      <c r="BI23" s="230"/>
      <c r="BJ23" s="230"/>
      <c r="BK23" s="230"/>
      <c r="BL23" s="230"/>
      <c r="BM23" s="230"/>
      <c r="BN23" s="231">
        <v>1244.2169207171899</v>
      </c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2"/>
    </row>
    <row r="24" spans="1:90" ht="15" customHeight="1">
      <c r="A24" s="235" t="s">
        <v>89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0"/>
      <c r="AZ24" s="230"/>
      <c r="BA24" s="230"/>
      <c r="BB24" s="230"/>
      <c r="BC24" s="230"/>
      <c r="BD24" s="230"/>
      <c r="BE24" s="230"/>
      <c r="BF24" s="230"/>
      <c r="BG24" s="230" t="s">
        <v>87</v>
      </c>
      <c r="BH24" s="230"/>
      <c r="BI24" s="230"/>
      <c r="BJ24" s="230"/>
      <c r="BK24" s="230"/>
      <c r="BL24" s="230"/>
      <c r="BM24" s="230"/>
      <c r="BN24" s="231">
        <v>12222.065444803653</v>
      </c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2"/>
      <c r="CL24" s="29"/>
    </row>
    <row r="25" spans="1:80" ht="15" customHeight="1">
      <c r="A25" s="248" t="s">
        <v>90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39" t="s">
        <v>33</v>
      </c>
      <c r="AZ25" s="240"/>
      <c r="BA25" s="240"/>
      <c r="BB25" s="240"/>
      <c r="BC25" s="240"/>
      <c r="BD25" s="240"/>
      <c r="BE25" s="240"/>
      <c r="BF25" s="241"/>
      <c r="BG25" s="239" t="s">
        <v>34</v>
      </c>
      <c r="BH25" s="240"/>
      <c r="BI25" s="240"/>
      <c r="BJ25" s="240"/>
      <c r="BK25" s="240"/>
      <c r="BL25" s="240"/>
      <c r="BM25" s="241"/>
      <c r="BN25" s="270">
        <v>13</v>
      </c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2"/>
    </row>
    <row r="26" spans="1:80" ht="12.75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1"/>
    </row>
    <row r="27" spans="1:80" ht="15" customHeight="1">
      <c r="A27" s="235" t="s">
        <v>91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0" t="s">
        <v>35</v>
      </c>
      <c r="AZ27" s="230"/>
      <c r="BA27" s="230"/>
      <c r="BB27" s="230"/>
      <c r="BC27" s="230"/>
      <c r="BD27" s="230"/>
      <c r="BE27" s="230"/>
      <c r="BF27" s="230"/>
      <c r="BG27" s="230" t="s">
        <v>36</v>
      </c>
      <c r="BH27" s="230"/>
      <c r="BI27" s="230"/>
      <c r="BJ27" s="230"/>
      <c r="BK27" s="230"/>
      <c r="BL27" s="230"/>
      <c r="BM27" s="230"/>
      <c r="BN27" s="231">
        <v>0.21679</v>
      </c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2"/>
    </row>
    <row r="28" spans="1:80" ht="15" customHeight="1" thickBot="1">
      <c r="A28" s="250" t="s">
        <v>104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2" t="s">
        <v>37</v>
      </c>
      <c r="AZ28" s="252"/>
      <c r="BA28" s="252"/>
      <c r="BB28" s="252"/>
      <c r="BC28" s="252"/>
      <c r="BD28" s="252"/>
      <c r="BE28" s="252"/>
      <c r="BF28" s="252"/>
      <c r="BG28" s="252" t="s">
        <v>34</v>
      </c>
      <c r="BH28" s="252"/>
      <c r="BI28" s="252"/>
      <c r="BJ28" s="252"/>
      <c r="BK28" s="252"/>
      <c r="BL28" s="252"/>
      <c r="BM28" s="252"/>
      <c r="BN28" s="253">
        <v>1</v>
      </c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4"/>
    </row>
    <row r="29" spans="66:80" s="30" customFormat="1" ht="11.25"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</row>
    <row r="30" spans="1:18" s="34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80" s="35" customFormat="1" ht="19.5" customHeight="1">
      <c r="A31" s="255" t="s">
        <v>92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</row>
    <row r="32" spans="1:80" s="35" customFormat="1" ht="19.5" customHeight="1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</row>
  </sheetData>
  <sheetProtection/>
  <mergeCells count="78"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zoomScalePageLayoutView="0" workbookViewId="0" topLeftCell="A1">
      <selection activeCell="AV39" sqref="AV39"/>
    </sheetView>
  </sheetViews>
  <sheetFormatPr defaultColWidth="0.875" defaultRowHeight="12.75"/>
  <cols>
    <col min="1" max="16384" width="0.875" style="1" customWidth="1"/>
  </cols>
  <sheetData>
    <row r="1" s="2" customFormat="1" ht="12">
      <c r="DA1" s="3" t="s">
        <v>94</v>
      </c>
    </row>
    <row r="2" s="2" customFormat="1" ht="12">
      <c r="DA2" s="3" t="s">
        <v>11</v>
      </c>
    </row>
    <row r="3" s="2" customFormat="1" ht="12">
      <c r="DA3" s="3" t="s">
        <v>13</v>
      </c>
    </row>
    <row r="6" spans="1:105" ht="14.25">
      <c r="A6" s="71" t="s">
        <v>95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</row>
    <row r="7" spans="1:105" ht="14.25">
      <c r="A7" s="71" t="s">
        <v>96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</row>
    <row r="8" spans="23:81" ht="15">
      <c r="W8" s="72" t="s">
        <v>97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3" t="s">
        <v>93</v>
      </c>
      <c r="BR8" s="73"/>
      <c r="BS8" s="73"/>
      <c r="BT8" s="73"/>
      <c r="BU8" s="73"/>
      <c r="BV8" s="73"/>
      <c r="BW8" s="73"/>
      <c r="BX8" s="74" t="s">
        <v>105</v>
      </c>
      <c r="BY8" s="74"/>
      <c r="BZ8" s="74"/>
      <c r="CA8" s="4" t="s">
        <v>16</v>
      </c>
      <c r="CB8" s="5"/>
      <c r="CC8" s="5"/>
    </row>
    <row r="9" spans="23:68" ht="12.75">
      <c r="W9" s="75" t="s">
        <v>12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</row>
    <row r="10" spans="1:105" ht="33" customHeight="1">
      <c r="A10" s="258" t="s">
        <v>98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</row>
    <row r="12" ht="13.5" thickBot="1"/>
    <row r="13" spans="1:105" ht="27.75" customHeight="1" thickBot="1">
      <c r="A13" s="259" t="s">
        <v>17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 t="s">
        <v>0</v>
      </c>
      <c r="BU13" s="259"/>
      <c r="BV13" s="259"/>
      <c r="BW13" s="259"/>
      <c r="BX13" s="259"/>
      <c r="BY13" s="259"/>
      <c r="BZ13" s="259"/>
      <c r="CA13" s="259"/>
      <c r="CB13" s="259"/>
      <c r="CC13" s="259"/>
      <c r="CD13" s="259" t="s">
        <v>19</v>
      </c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</row>
    <row r="14" spans="1:105" ht="13.5" thickBot="1">
      <c r="A14" s="260">
        <v>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>
        <v>2</v>
      </c>
      <c r="BU14" s="260"/>
      <c r="BV14" s="260"/>
      <c r="BW14" s="260"/>
      <c r="BX14" s="260"/>
      <c r="BY14" s="260"/>
      <c r="BZ14" s="260"/>
      <c r="CA14" s="260"/>
      <c r="CB14" s="260"/>
      <c r="CC14" s="260"/>
      <c r="CD14" s="260">
        <v>3</v>
      </c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</row>
    <row r="15" spans="1:105" ht="27.75" customHeight="1">
      <c r="A15" s="36"/>
      <c r="B15" s="143" t="s">
        <v>99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4"/>
      <c r="BT15" s="261" t="s">
        <v>1</v>
      </c>
      <c r="BU15" s="262"/>
      <c r="BV15" s="262"/>
      <c r="BW15" s="262"/>
      <c r="BX15" s="262"/>
      <c r="BY15" s="262"/>
      <c r="BZ15" s="262"/>
      <c r="CA15" s="262"/>
      <c r="CB15" s="262"/>
      <c r="CC15" s="263"/>
      <c r="CD15" s="264" t="s">
        <v>100</v>
      </c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6"/>
    </row>
    <row r="16" spans="1:105" ht="27" customHeight="1" thickBot="1">
      <c r="A16" s="8"/>
      <c r="B16" s="104" t="s">
        <v>101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5"/>
      <c r="BT16" s="267" t="s">
        <v>2</v>
      </c>
      <c r="BU16" s="123"/>
      <c r="BV16" s="123"/>
      <c r="BW16" s="123"/>
      <c r="BX16" s="123"/>
      <c r="BY16" s="123"/>
      <c r="BZ16" s="123"/>
      <c r="CA16" s="123"/>
      <c r="CB16" s="123"/>
      <c r="CC16" s="268"/>
      <c r="CD16" s="269" t="s">
        <v>24</v>
      </c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9"/>
    </row>
    <row r="17" ht="6" customHeight="1"/>
    <row r="18" spans="1:105" ht="33.75" customHeight="1">
      <c r="A18" s="112" t="s">
        <v>102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</row>
    <row r="19" ht="3" customHeight="1"/>
  </sheetData>
  <sheetProtection/>
  <mergeCells count="20">
    <mergeCell ref="A18:DA18"/>
    <mergeCell ref="B15:BS15"/>
    <mergeCell ref="BT15:CC15"/>
    <mergeCell ref="CD15:DA15"/>
    <mergeCell ref="B16:BS16"/>
    <mergeCell ref="BT16:CC16"/>
    <mergeCell ref="CD16:DA16"/>
    <mergeCell ref="A10:DA10"/>
    <mergeCell ref="A13:BS13"/>
    <mergeCell ref="BT13:CC13"/>
    <mergeCell ref="CD13:DA13"/>
    <mergeCell ref="A14:BS14"/>
    <mergeCell ref="BT14:CC14"/>
    <mergeCell ref="CD14:DA14"/>
    <mergeCell ref="A6:DA6"/>
    <mergeCell ref="A7:DA7"/>
    <mergeCell ref="W8:BP8"/>
    <mergeCell ref="BQ8:BW8"/>
    <mergeCell ref="BX8:BZ8"/>
    <mergeCell ref="W9:BP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view="pageBreakPreview" zoomScale="80" zoomScaleSheetLayoutView="80" zoomScalePageLayoutView="0" workbookViewId="0" topLeftCell="A1">
      <selection activeCell="AV39" sqref="AV39"/>
    </sheetView>
  </sheetViews>
  <sheetFormatPr defaultColWidth="15.375" defaultRowHeight="12.75"/>
  <cols>
    <col min="1" max="1" width="15.375" style="1" customWidth="1"/>
    <col min="2" max="2" width="67.75390625" style="1" customWidth="1"/>
    <col min="3" max="6" width="15.375" style="1" customWidth="1"/>
    <col min="7" max="7" width="18.375" style="1" customWidth="1"/>
    <col min="8" max="8" width="15.375" style="1" customWidth="1"/>
    <col min="9" max="9" width="18.125" style="1" customWidth="1"/>
    <col min="10" max="10" width="15.375" style="1" customWidth="1"/>
    <col min="11" max="11" width="21.75390625" style="1" customWidth="1"/>
    <col min="12" max="16384" width="15.375" style="1" customWidth="1"/>
  </cols>
  <sheetData>
    <row r="1" ht="12.75">
      <c r="K1" s="39" t="s">
        <v>106</v>
      </c>
    </row>
    <row r="2" ht="12.75">
      <c r="K2" s="38" t="s">
        <v>107</v>
      </c>
    </row>
    <row r="3" ht="12.75">
      <c r="K3" s="39" t="s">
        <v>108</v>
      </c>
    </row>
    <row r="4" ht="12.75">
      <c r="A4" s="40"/>
    </row>
    <row r="5" s="48" customFormat="1" ht="20.25">
      <c r="D5" s="50" t="s">
        <v>128</v>
      </c>
    </row>
    <row r="6" s="48" customFormat="1" ht="20.25">
      <c r="D6" s="49" t="s">
        <v>12</v>
      </c>
    </row>
    <row r="7" s="48" customFormat="1" ht="20.25">
      <c r="D7" s="49" t="s">
        <v>129</v>
      </c>
    </row>
    <row r="8" ht="13.5" thickBot="1">
      <c r="A8" s="40"/>
    </row>
    <row r="9" spans="1:11" s="37" customFormat="1" ht="46.5" customHeight="1" thickBot="1">
      <c r="A9" s="280" t="s">
        <v>109</v>
      </c>
      <c r="B9" s="280" t="s">
        <v>17</v>
      </c>
      <c r="C9" s="275" t="s">
        <v>52</v>
      </c>
      <c r="D9" s="277"/>
      <c r="E9" s="275" t="s">
        <v>53</v>
      </c>
      <c r="F9" s="277"/>
      <c r="G9" s="275" t="s">
        <v>54</v>
      </c>
      <c r="H9" s="276"/>
      <c r="I9" s="276"/>
      <c r="J9" s="276"/>
      <c r="K9" s="277"/>
    </row>
    <row r="10" spans="1:11" s="37" customFormat="1" ht="94.5" thickBot="1">
      <c r="A10" s="281"/>
      <c r="B10" s="281"/>
      <c r="C10" s="42" t="s">
        <v>55</v>
      </c>
      <c r="D10" s="42" t="s">
        <v>56</v>
      </c>
      <c r="E10" s="42" t="s">
        <v>110</v>
      </c>
      <c r="F10" s="42" t="s">
        <v>58</v>
      </c>
      <c r="G10" s="42" t="s">
        <v>111</v>
      </c>
      <c r="H10" s="42" t="s">
        <v>112</v>
      </c>
      <c r="I10" s="42" t="s">
        <v>113</v>
      </c>
      <c r="J10" s="42" t="s">
        <v>114</v>
      </c>
      <c r="K10" s="42" t="s">
        <v>115</v>
      </c>
    </row>
    <row r="11" spans="1:11" s="37" customFormat="1" ht="19.5" thickBot="1">
      <c r="A11" s="41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</row>
    <row r="12" spans="1:11" s="37" customFormat="1" ht="19.5" thickBot="1">
      <c r="A12" s="41">
        <v>1</v>
      </c>
      <c r="B12" s="43" t="s">
        <v>116</v>
      </c>
      <c r="C12" s="273" t="s">
        <v>117</v>
      </c>
      <c r="D12" s="282"/>
      <c r="E12" s="274"/>
      <c r="F12" s="275" t="s">
        <v>117</v>
      </c>
      <c r="G12" s="276"/>
      <c r="H12" s="276"/>
      <c r="I12" s="276"/>
      <c r="J12" s="276"/>
      <c r="K12" s="277"/>
    </row>
    <row r="13" spans="1:11" s="37" customFormat="1" ht="39.75" customHeight="1" thickBot="1">
      <c r="A13" s="41">
        <v>2</v>
      </c>
      <c r="B13" s="44" t="s">
        <v>118</v>
      </c>
      <c r="C13" s="283"/>
      <c r="D13" s="284"/>
      <c r="E13" s="285"/>
      <c r="F13" s="42" t="s">
        <v>117</v>
      </c>
      <c r="G13" s="42" t="s">
        <v>117</v>
      </c>
      <c r="H13" s="42" t="s">
        <v>117</v>
      </c>
      <c r="I13" s="42" t="s">
        <v>117</v>
      </c>
      <c r="J13" s="42" t="s">
        <v>117</v>
      </c>
      <c r="K13" s="42" t="s">
        <v>117</v>
      </c>
    </row>
    <row r="14" spans="1:11" s="37" customFormat="1" ht="39.75" customHeight="1" thickBot="1">
      <c r="A14" s="45"/>
      <c r="B14" s="43" t="s">
        <v>66</v>
      </c>
      <c r="C14" s="286"/>
      <c r="D14" s="287"/>
      <c r="E14" s="288"/>
      <c r="F14" s="275" t="s">
        <v>117</v>
      </c>
      <c r="G14" s="276"/>
      <c r="H14" s="276"/>
      <c r="I14" s="276"/>
      <c r="J14" s="276"/>
      <c r="K14" s="277"/>
    </row>
    <row r="15" spans="1:11" s="37" customFormat="1" ht="24" customHeight="1" thickBot="1">
      <c r="A15" s="41">
        <v>3</v>
      </c>
      <c r="B15" s="44" t="s">
        <v>119</v>
      </c>
      <c r="C15" s="42" t="s">
        <v>117</v>
      </c>
      <c r="D15" s="42" t="s">
        <v>117</v>
      </c>
      <c r="E15" s="42" t="s">
        <v>117</v>
      </c>
      <c r="F15" s="42" t="s">
        <v>117</v>
      </c>
      <c r="G15" s="42" t="s">
        <v>117</v>
      </c>
      <c r="H15" s="42" t="s">
        <v>117</v>
      </c>
      <c r="I15" s="42" t="s">
        <v>117</v>
      </c>
      <c r="J15" s="42" t="s">
        <v>117</v>
      </c>
      <c r="K15" s="42" t="s">
        <v>117</v>
      </c>
    </row>
    <row r="16" spans="1:11" s="37" customFormat="1" ht="23.25" customHeight="1" thickBot="1">
      <c r="A16" s="41">
        <v>4</v>
      </c>
      <c r="B16" s="44" t="s">
        <v>120</v>
      </c>
      <c r="C16" s="42" t="s">
        <v>117</v>
      </c>
      <c r="D16" s="42" t="s">
        <v>117</v>
      </c>
      <c r="E16" s="42" t="s">
        <v>117</v>
      </c>
      <c r="F16" s="42" t="s">
        <v>117</v>
      </c>
      <c r="G16" s="42" t="s">
        <v>117</v>
      </c>
      <c r="H16" s="42" t="s">
        <v>117</v>
      </c>
      <c r="I16" s="42" t="s">
        <v>117</v>
      </c>
      <c r="J16" s="42" t="s">
        <v>117</v>
      </c>
      <c r="K16" s="42" t="s">
        <v>117</v>
      </c>
    </row>
    <row r="17" spans="1:11" s="37" customFormat="1" ht="24" customHeight="1" thickBot="1">
      <c r="A17" s="41">
        <v>5</v>
      </c>
      <c r="B17" s="44" t="s">
        <v>121</v>
      </c>
      <c r="C17" s="273" t="s">
        <v>117</v>
      </c>
      <c r="D17" s="274"/>
      <c r="E17" s="51" t="s">
        <v>117</v>
      </c>
      <c r="F17" s="42" t="s">
        <v>117</v>
      </c>
      <c r="G17" s="42" t="s">
        <v>117</v>
      </c>
      <c r="H17" s="42" t="s">
        <v>117</v>
      </c>
      <c r="I17" s="42" t="s">
        <v>117</v>
      </c>
      <c r="J17" s="42" t="s">
        <v>117</v>
      </c>
      <c r="K17" s="42" t="s">
        <v>117</v>
      </c>
    </row>
    <row r="18" spans="1:11" s="37" customFormat="1" ht="24" customHeight="1" thickBot="1">
      <c r="A18" s="41">
        <v>6</v>
      </c>
      <c r="B18" s="44" t="s">
        <v>122</v>
      </c>
      <c r="C18" s="275" t="s">
        <v>123</v>
      </c>
      <c r="D18" s="276"/>
      <c r="E18" s="277"/>
      <c r="F18" s="275" t="s">
        <v>117</v>
      </c>
      <c r="G18" s="276"/>
      <c r="H18" s="276"/>
      <c r="I18" s="276"/>
      <c r="J18" s="276"/>
      <c r="K18" s="277"/>
    </row>
    <row r="19" s="37" customFormat="1" ht="18.75">
      <c r="A19" s="46"/>
    </row>
    <row r="20" spans="1:4" s="37" customFormat="1" ht="18.75">
      <c r="A20" s="279" t="s">
        <v>124</v>
      </c>
      <c r="B20" s="279"/>
      <c r="C20" s="279"/>
      <c r="D20" s="279"/>
    </row>
    <row r="21" spans="1:11" s="47" customFormat="1" ht="31.5" customHeight="1">
      <c r="A21" s="278" t="s">
        <v>125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1" s="47" customFormat="1" ht="31.5" customHeight="1">
      <c r="A22" s="278" t="s">
        <v>126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</row>
    <row r="23" spans="1:11" s="47" customFormat="1" ht="39" customHeight="1">
      <c r="A23" s="278" t="s">
        <v>127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</row>
    <row r="24" ht="12.75">
      <c r="A24" s="40"/>
    </row>
  </sheetData>
  <sheetProtection/>
  <mergeCells count="15">
    <mergeCell ref="A9:A10"/>
    <mergeCell ref="B9:B10"/>
    <mergeCell ref="C9:D9"/>
    <mergeCell ref="E9:F9"/>
    <mergeCell ref="G9:K9"/>
    <mergeCell ref="C12:E14"/>
    <mergeCell ref="F12:K12"/>
    <mergeCell ref="F14:K14"/>
    <mergeCell ref="C17:D17"/>
    <mergeCell ref="C18:E18"/>
    <mergeCell ref="F18:K18"/>
    <mergeCell ref="A21:K21"/>
    <mergeCell ref="A22:K22"/>
    <mergeCell ref="A23:K23"/>
    <mergeCell ref="A20:D20"/>
  </mergeCells>
  <hyperlinks>
    <hyperlink ref="K2" r:id="rId1" display="sub_0"/>
    <hyperlink ref="B13" location="sub_4222" display="sub_4222"/>
    <hyperlink ref="B15" location="sub_4333" display="sub_4333"/>
    <hyperlink ref="B16" location="sub_4333" display="sub_4333"/>
    <hyperlink ref="B17" location="sub_4222" display="sub_4222"/>
    <hyperlink ref="B18" location="sub_4222" display="sub_4222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58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Y25"/>
  <sheetViews>
    <sheetView zoomScalePageLayoutView="0" workbookViewId="0" topLeftCell="A1">
      <selection activeCell="FI32" sqref="FI32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EY1" s="3" t="s">
        <v>130</v>
      </c>
    </row>
    <row r="2" s="2" customFormat="1" ht="11.25" customHeight="1">
      <c r="EY2" s="3" t="s">
        <v>11</v>
      </c>
    </row>
    <row r="3" s="2" customFormat="1" ht="11.25" customHeight="1">
      <c r="EY3" s="3" t="s">
        <v>13</v>
      </c>
    </row>
    <row r="4" ht="12.75" customHeight="1"/>
    <row r="5" spans="32:123" s="10" customFormat="1" ht="15.75">
      <c r="AF5" s="10" t="s">
        <v>131</v>
      </c>
      <c r="BV5" s="348" t="s">
        <v>44</v>
      </c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  <c r="CY5" s="348"/>
      <c r="CZ5" s="348"/>
      <c r="DA5" s="348"/>
      <c r="DB5" s="348"/>
      <c r="DC5" s="348"/>
      <c r="DD5" s="348"/>
      <c r="DE5" s="348"/>
      <c r="DF5" s="348"/>
      <c r="DG5" s="348"/>
      <c r="DH5" s="348"/>
      <c r="DI5" s="348"/>
      <c r="DJ5" s="348"/>
      <c r="DK5" s="348"/>
      <c r="DL5" s="348"/>
      <c r="DM5" s="348"/>
      <c r="DN5" s="348"/>
      <c r="DO5" s="348"/>
      <c r="DP5" s="348"/>
      <c r="DQ5" s="348"/>
      <c r="DR5" s="348"/>
      <c r="DS5" s="348"/>
    </row>
    <row r="6" spans="74:123" s="2" customFormat="1" ht="13.5" customHeight="1">
      <c r="BV6" s="132" t="s">
        <v>12</v>
      </c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</row>
    <row r="7" spans="1:155" s="10" customFormat="1" ht="15.75">
      <c r="A7" s="133" t="s">
        <v>143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</row>
    <row r="8" ht="12.75" customHeight="1" thickBot="1"/>
    <row r="9" spans="1:155" ht="41.25" customHeight="1" thickBot="1">
      <c r="A9" s="259" t="s">
        <v>132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 t="s">
        <v>0</v>
      </c>
      <c r="BC9" s="259"/>
      <c r="BD9" s="259"/>
      <c r="BE9" s="259"/>
      <c r="BF9" s="259"/>
      <c r="BG9" s="259"/>
      <c r="BH9" s="259"/>
      <c r="BI9" s="259"/>
      <c r="BJ9" s="259"/>
      <c r="BK9" s="259"/>
      <c r="BL9" s="259" t="s">
        <v>133</v>
      </c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 t="s">
        <v>134</v>
      </c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 t="s">
        <v>135</v>
      </c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 t="s">
        <v>136</v>
      </c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</row>
    <row r="10" spans="1:155" ht="12.75" customHeight="1" thickBot="1">
      <c r="A10" s="346">
        <v>1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>
        <v>2</v>
      </c>
      <c r="BC10" s="346"/>
      <c r="BD10" s="346"/>
      <c r="BE10" s="346"/>
      <c r="BF10" s="346"/>
      <c r="BG10" s="346"/>
      <c r="BH10" s="346"/>
      <c r="BI10" s="346"/>
      <c r="BJ10" s="346"/>
      <c r="BK10" s="346"/>
      <c r="BL10" s="346">
        <v>3</v>
      </c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>
        <v>4</v>
      </c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>
        <v>5</v>
      </c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7">
        <v>6</v>
      </c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</row>
    <row r="11" spans="1:155" ht="47.25" customHeight="1">
      <c r="A11" s="304" t="s">
        <v>137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6"/>
      <c r="BB11" s="313" t="s">
        <v>1</v>
      </c>
      <c r="BC11" s="314"/>
      <c r="BD11" s="314"/>
      <c r="BE11" s="314"/>
      <c r="BF11" s="314"/>
      <c r="BG11" s="314"/>
      <c r="BH11" s="314"/>
      <c r="BI11" s="314"/>
      <c r="BJ11" s="314"/>
      <c r="BK11" s="315"/>
      <c r="BL11" s="316" t="s">
        <v>138</v>
      </c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8"/>
      <c r="CL11" s="325" t="s">
        <v>139</v>
      </c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7"/>
      <c r="DH11" s="334">
        <v>86.41</v>
      </c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6"/>
      <c r="ED11" s="343" t="s">
        <v>24</v>
      </c>
      <c r="EE11" s="344"/>
      <c r="EF11" s="344"/>
      <c r="EG11" s="344"/>
      <c r="EH11" s="344"/>
      <c r="EI11" s="344"/>
      <c r="EJ11" s="344"/>
      <c r="EK11" s="344"/>
      <c r="EL11" s="344"/>
      <c r="EM11" s="344"/>
      <c r="EN11" s="344"/>
      <c r="EO11" s="344"/>
      <c r="EP11" s="344"/>
      <c r="EQ11" s="344"/>
      <c r="ER11" s="344"/>
      <c r="ES11" s="344"/>
      <c r="ET11" s="344"/>
      <c r="EU11" s="344"/>
      <c r="EV11" s="344"/>
      <c r="EW11" s="344"/>
      <c r="EX11" s="344"/>
      <c r="EY11" s="345"/>
    </row>
    <row r="12" spans="1:155" ht="12.75" customHeight="1">
      <c r="A12" s="307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9"/>
      <c r="BB12" s="94" t="s">
        <v>2</v>
      </c>
      <c r="BC12" s="95"/>
      <c r="BD12" s="95"/>
      <c r="BE12" s="95"/>
      <c r="BF12" s="95"/>
      <c r="BG12" s="95"/>
      <c r="BH12" s="95"/>
      <c r="BI12" s="95"/>
      <c r="BJ12" s="95"/>
      <c r="BK12" s="96"/>
      <c r="BL12" s="319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1"/>
      <c r="CL12" s="328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30"/>
      <c r="DH12" s="337"/>
      <c r="DI12" s="338"/>
      <c r="DJ12" s="338"/>
      <c r="DK12" s="338"/>
      <c r="DL12" s="338"/>
      <c r="DM12" s="338"/>
      <c r="DN12" s="338"/>
      <c r="DO12" s="338"/>
      <c r="DP12" s="338"/>
      <c r="DQ12" s="338"/>
      <c r="DR12" s="338"/>
      <c r="DS12" s="338"/>
      <c r="DT12" s="338"/>
      <c r="DU12" s="338"/>
      <c r="DV12" s="338"/>
      <c r="DW12" s="338"/>
      <c r="DX12" s="338"/>
      <c r="DY12" s="338"/>
      <c r="DZ12" s="338"/>
      <c r="EA12" s="338"/>
      <c r="EB12" s="338"/>
      <c r="EC12" s="339"/>
      <c r="ED12" s="301" t="s">
        <v>24</v>
      </c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3"/>
    </row>
    <row r="13" spans="1:155" ht="12.75" customHeight="1">
      <c r="A13" s="307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9"/>
      <c r="BB13" s="94" t="s">
        <v>3</v>
      </c>
      <c r="BC13" s="95"/>
      <c r="BD13" s="95"/>
      <c r="BE13" s="95"/>
      <c r="BF13" s="95"/>
      <c r="BG13" s="95"/>
      <c r="BH13" s="95"/>
      <c r="BI13" s="95"/>
      <c r="BJ13" s="95"/>
      <c r="BK13" s="96"/>
      <c r="BL13" s="319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1"/>
      <c r="CL13" s="328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30"/>
      <c r="DH13" s="337"/>
      <c r="DI13" s="338"/>
      <c r="DJ13" s="338"/>
      <c r="DK13" s="338"/>
      <c r="DL13" s="338"/>
      <c r="DM13" s="338"/>
      <c r="DN13" s="338"/>
      <c r="DO13" s="338"/>
      <c r="DP13" s="338"/>
      <c r="DQ13" s="338"/>
      <c r="DR13" s="338"/>
      <c r="DS13" s="338"/>
      <c r="DT13" s="338"/>
      <c r="DU13" s="338"/>
      <c r="DV13" s="338"/>
      <c r="DW13" s="338"/>
      <c r="DX13" s="338"/>
      <c r="DY13" s="338"/>
      <c r="DZ13" s="338"/>
      <c r="EA13" s="338"/>
      <c r="EB13" s="338"/>
      <c r="EC13" s="339"/>
      <c r="ED13" s="301" t="s">
        <v>24</v>
      </c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3"/>
    </row>
    <row r="14" spans="1:155" ht="12.75" customHeight="1">
      <c r="A14" s="307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9"/>
      <c r="BB14" s="94" t="s">
        <v>4</v>
      </c>
      <c r="BC14" s="95"/>
      <c r="BD14" s="95"/>
      <c r="BE14" s="95"/>
      <c r="BF14" s="95"/>
      <c r="BG14" s="95"/>
      <c r="BH14" s="95"/>
      <c r="BI14" s="95"/>
      <c r="BJ14" s="95"/>
      <c r="BK14" s="96"/>
      <c r="BL14" s="319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1"/>
      <c r="CL14" s="328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30"/>
      <c r="DH14" s="337"/>
      <c r="DI14" s="338"/>
      <c r="DJ14" s="338"/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  <c r="DW14" s="338"/>
      <c r="DX14" s="338"/>
      <c r="DY14" s="338"/>
      <c r="DZ14" s="338"/>
      <c r="EA14" s="338"/>
      <c r="EB14" s="338"/>
      <c r="EC14" s="339"/>
      <c r="ED14" s="301" t="s">
        <v>24</v>
      </c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3"/>
    </row>
    <row r="15" spans="1:155" ht="12.75" customHeight="1">
      <c r="A15" s="307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9"/>
      <c r="BB15" s="94" t="s">
        <v>5</v>
      </c>
      <c r="BC15" s="95"/>
      <c r="BD15" s="95"/>
      <c r="BE15" s="95"/>
      <c r="BF15" s="95"/>
      <c r="BG15" s="95"/>
      <c r="BH15" s="95"/>
      <c r="BI15" s="95"/>
      <c r="BJ15" s="95"/>
      <c r="BK15" s="96"/>
      <c r="BL15" s="319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1"/>
      <c r="CL15" s="328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30"/>
      <c r="DH15" s="337"/>
      <c r="DI15" s="338"/>
      <c r="DJ15" s="338"/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338"/>
      <c r="DV15" s="338"/>
      <c r="DW15" s="338"/>
      <c r="DX15" s="338"/>
      <c r="DY15" s="338"/>
      <c r="DZ15" s="338"/>
      <c r="EA15" s="338"/>
      <c r="EB15" s="338"/>
      <c r="EC15" s="339"/>
      <c r="ED15" s="301" t="s">
        <v>24</v>
      </c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3"/>
    </row>
    <row r="16" spans="1:155" ht="12.75" customHeight="1">
      <c r="A16" s="307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9"/>
      <c r="BB16" s="94" t="s">
        <v>6</v>
      </c>
      <c r="BC16" s="95"/>
      <c r="BD16" s="95"/>
      <c r="BE16" s="95"/>
      <c r="BF16" s="95"/>
      <c r="BG16" s="95"/>
      <c r="BH16" s="95"/>
      <c r="BI16" s="95"/>
      <c r="BJ16" s="95"/>
      <c r="BK16" s="96"/>
      <c r="BL16" s="319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1"/>
      <c r="CL16" s="328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30"/>
      <c r="DH16" s="337"/>
      <c r="DI16" s="338"/>
      <c r="DJ16" s="338"/>
      <c r="DK16" s="338"/>
      <c r="DL16" s="338"/>
      <c r="DM16" s="338"/>
      <c r="DN16" s="338"/>
      <c r="DO16" s="338"/>
      <c r="DP16" s="338"/>
      <c r="DQ16" s="338"/>
      <c r="DR16" s="338"/>
      <c r="DS16" s="338"/>
      <c r="DT16" s="338"/>
      <c r="DU16" s="338"/>
      <c r="DV16" s="338"/>
      <c r="DW16" s="338"/>
      <c r="DX16" s="338"/>
      <c r="DY16" s="338"/>
      <c r="DZ16" s="338"/>
      <c r="EA16" s="338"/>
      <c r="EB16" s="338"/>
      <c r="EC16" s="339"/>
      <c r="ED16" s="301" t="s">
        <v>24</v>
      </c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3"/>
    </row>
    <row r="17" spans="1:155" ht="12.75" customHeight="1">
      <c r="A17" s="307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9"/>
      <c r="BB17" s="94" t="s">
        <v>7</v>
      </c>
      <c r="BC17" s="95"/>
      <c r="BD17" s="95"/>
      <c r="BE17" s="95"/>
      <c r="BF17" s="95"/>
      <c r="BG17" s="95"/>
      <c r="BH17" s="95"/>
      <c r="BI17" s="95"/>
      <c r="BJ17" s="95"/>
      <c r="BK17" s="96"/>
      <c r="BL17" s="319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1"/>
      <c r="CL17" s="328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30"/>
      <c r="DH17" s="337"/>
      <c r="DI17" s="338"/>
      <c r="DJ17" s="338"/>
      <c r="DK17" s="338"/>
      <c r="DL17" s="338"/>
      <c r="DM17" s="338"/>
      <c r="DN17" s="338"/>
      <c r="DO17" s="338"/>
      <c r="DP17" s="338"/>
      <c r="DQ17" s="338"/>
      <c r="DR17" s="338"/>
      <c r="DS17" s="338"/>
      <c r="DT17" s="338"/>
      <c r="DU17" s="338"/>
      <c r="DV17" s="338"/>
      <c r="DW17" s="338"/>
      <c r="DX17" s="338"/>
      <c r="DY17" s="338"/>
      <c r="DZ17" s="338"/>
      <c r="EA17" s="338"/>
      <c r="EB17" s="338"/>
      <c r="EC17" s="339"/>
      <c r="ED17" s="301" t="s">
        <v>24</v>
      </c>
      <c r="EE17" s="302"/>
      <c r="EF17" s="302"/>
      <c r="EG17" s="302"/>
      <c r="EH17" s="302"/>
      <c r="EI17" s="302"/>
      <c r="EJ17" s="302"/>
      <c r="EK17" s="302"/>
      <c r="EL17" s="302"/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3"/>
    </row>
    <row r="18" spans="1:155" ht="12.75" customHeight="1">
      <c r="A18" s="307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9"/>
      <c r="BB18" s="94" t="s">
        <v>8</v>
      </c>
      <c r="BC18" s="95"/>
      <c r="BD18" s="95"/>
      <c r="BE18" s="95"/>
      <c r="BF18" s="95"/>
      <c r="BG18" s="95"/>
      <c r="BH18" s="95"/>
      <c r="BI18" s="95"/>
      <c r="BJ18" s="95"/>
      <c r="BK18" s="96"/>
      <c r="BL18" s="319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1"/>
      <c r="CL18" s="328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30"/>
      <c r="DH18" s="337"/>
      <c r="DI18" s="338"/>
      <c r="DJ18" s="338"/>
      <c r="DK18" s="338"/>
      <c r="DL18" s="338"/>
      <c r="DM18" s="338"/>
      <c r="DN18" s="338"/>
      <c r="DO18" s="338"/>
      <c r="DP18" s="338"/>
      <c r="DQ18" s="338"/>
      <c r="DR18" s="338"/>
      <c r="DS18" s="338"/>
      <c r="DT18" s="338"/>
      <c r="DU18" s="338"/>
      <c r="DV18" s="338"/>
      <c r="DW18" s="338"/>
      <c r="DX18" s="338"/>
      <c r="DY18" s="338"/>
      <c r="DZ18" s="338"/>
      <c r="EA18" s="338"/>
      <c r="EB18" s="338"/>
      <c r="EC18" s="339"/>
      <c r="ED18" s="301" t="s">
        <v>24</v>
      </c>
      <c r="EE18" s="302"/>
      <c r="EF18" s="302"/>
      <c r="EG18" s="302"/>
      <c r="EH18" s="302"/>
      <c r="EI18" s="302"/>
      <c r="EJ18" s="302"/>
      <c r="EK18" s="302"/>
      <c r="EL18" s="302"/>
      <c r="EM18" s="302"/>
      <c r="EN18" s="302"/>
      <c r="EO18" s="302"/>
      <c r="EP18" s="302"/>
      <c r="EQ18" s="302"/>
      <c r="ER18" s="302"/>
      <c r="ES18" s="302"/>
      <c r="ET18" s="302"/>
      <c r="EU18" s="302"/>
      <c r="EV18" s="302"/>
      <c r="EW18" s="302"/>
      <c r="EX18" s="302"/>
      <c r="EY18" s="303"/>
    </row>
    <row r="19" spans="1:155" ht="50.25" customHeight="1">
      <c r="A19" s="310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2"/>
      <c r="BB19" s="94" t="s">
        <v>9</v>
      </c>
      <c r="BC19" s="95"/>
      <c r="BD19" s="95"/>
      <c r="BE19" s="95"/>
      <c r="BF19" s="95"/>
      <c r="BG19" s="95"/>
      <c r="BH19" s="95"/>
      <c r="BI19" s="95"/>
      <c r="BJ19" s="95"/>
      <c r="BK19" s="96"/>
      <c r="BL19" s="322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4"/>
      <c r="CL19" s="331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3"/>
      <c r="DH19" s="340"/>
      <c r="DI19" s="341"/>
      <c r="DJ19" s="341"/>
      <c r="DK19" s="341"/>
      <c r="DL19" s="341"/>
      <c r="DM19" s="341"/>
      <c r="DN19" s="341"/>
      <c r="DO19" s="341"/>
      <c r="DP19" s="341"/>
      <c r="DQ19" s="341"/>
      <c r="DR19" s="341"/>
      <c r="DS19" s="341"/>
      <c r="DT19" s="341"/>
      <c r="DU19" s="341"/>
      <c r="DV19" s="341"/>
      <c r="DW19" s="341"/>
      <c r="DX19" s="341"/>
      <c r="DY19" s="341"/>
      <c r="DZ19" s="341"/>
      <c r="EA19" s="341"/>
      <c r="EB19" s="341"/>
      <c r="EC19" s="342"/>
      <c r="ED19" s="301" t="s">
        <v>24</v>
      </c>
      <c r="EE19" s="302"/>
      <c r="EF19" s="302"/>
      <c r="EG19" s="302"/>
      <c r="EH19" s="302"/>
      <c r="EI19" s="302"/>
      <c r="EJ19" s="302"/>
      <c r="EK19" s="302"/>
      <c r="EL19" s="302"/>
      <c r="EM19" s="302"/>
      <c r="EN19" s="302"/>
      <c r="EO19" s="302"/>
      <c r="EP19" s="302"/>
      <c r="EQ19" s="302"/>
      <c r="ER19" s="302"/>
      <c r="ES19" s="302"/>
      <c r="ET19" s="302"/>
      <c r="EU19" s="302"/>
      <c r="EV19" s="302"/>
      <c r="EW19" s="302"/>
      <c r="EX19" s="302"/>
      <c r="EY19" s="303"/>
    </row>
    <row r="20" spans="1:155" ht="12.75" customHeight="1" thickBot="1">
      <c r="A20" s="289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1"/>
      <c r="BB20" s="106" t="s">
        <v>10</v>
      </c>
      <c r="BC20" s="107"/>
      <c r="BD20" s="107"/>
      <c r="BE20" s="107"/>
      <c r="BF20" s="107"/>
      <c r="BG20" s="107"/>
      <c r="BH20" s="107"/>
      <c r="BI20" s="107"/>
      <c r="BJ20" s="107"/>
      <c r="BK20" s="108"/>
      <c r="BL20" s="292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4"/>
      <c r="CL20" s="295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7"/>
      <c r="DH20" s="298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300"/>
      <c r="ED20" s="298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/>
      <c r="EX20" s="299"/>
      <c r="EY20" s="300"/>
    </row>
    <row r="21" ht="12.75" customHeight="1"/>
    <row r="22" s="2" customFormat="1" ht="12">
      <c r="A22" s="52" t="s">
        <v>45</v>
      </c>
    </row>
    <row r="23" spans="1:155" s="2" customFormat="1" ht="27" customHeight="1">
      <c r="A23" s="216" t="s">
        <v>140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</row>
    <row r="24" spans="1:155" s="2" customFormat="1" ht="13.5" customHeight="1">
      <c r="A24" s="216" t="s">
        <v>141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</row>
    <row r="25" spans="1:155" s="2" customFormat="1" ht="27" customHeight="1">
      <c r="A25" s="216" t="s">
        <v>142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</row>
    <row r="26" ht="3" customHeight="1"/>
  </sheetData>
  <sheetProtection/>
  <mergeCells count="46"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  <mergeCell ref="A10:BA10"/>
    <mergeCell ref="BB10:BK10"/>
    <mergeCell ref="BL10:CK10"/>
    <mergeCell ref="CL10:DG10"/>
    <mergeCell ref="DH10:EC10"/>
    <mergeCell ref="ED10:EY10"/>
    <mergeCell ref="A11:BA19"/>
    <mergeCell ref="BB11:BK11"/>
    <mergeCell ref="BL11:CK19"/>
    <mergeCell ref="CL11:DG19"/>
    <mergeCell ref="DH11:EC19"/>
    <mergeCell ref="ED11:EY11"/>
    <mergeCell ref="BB12:BK12"/>
    <mergeCell ref="ED12:EY12"/>
    <mergeCell ref="BB13:BK13"/>
    <mergeCell ref="ED13:EY13"/>
    <mergeCell ref="BB14:BK14"/>
    <mergeCell ref="ED14:EY14"/>
    <mergeCell ref="BB15:BK15"/>
    <mergeCell ref="ED15:EY15"/>
    <mergeCell ref="BB16:BK16"/>
    <mergeCell ref="ED16:EY16"/>
    <mergeCell ref="BB17:BK17"/>
    <mergeCell ref="ED17:EY17"/>
    <mergeCell ref="BB18:BK18"/>
    <mergeCell ref="ED18:EY18"/>
    <mergeCell ref="BB19:BK19"/>
    <mergeCell ref="ED19:EY19"/>
    <mergeCell ref="A23:EY23"/>
    <mergeCell ref="A24:EY24"/>
    <mergeCell ref="A25:EY25"/>
    <mergeCell ref="A20:BA20"/>
    <mergeCell ref="BB20:BK20"/>
    <mergeCell ref="BL20:CK20"/>
    <mergeCell ref="CL20:DG20"/>
    <mergeCell ref="DH20:EC20"/>
    <mergeCell ref="ED20:EY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Wsuser</cp:lastModifiedBy>
  <cp:lastPrinted>2018-09-04T03:03:11Z</cp:lastPrinted>
  <dcterms:created xsi:type="dcterms:W3CDTF">2010-05-19T10:50:44Z</dcterms:created>
  <dcterms:modified xsi:type="dcterms:W3CDTF">2019-01-16T11:23:41Z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